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!!!!!Работа\Учебный процесс\2 Организация строительного производства\2 Курсовое проектирование\Методички\2020\аня\"/>
    </mc:Choice>
  </mc:AlternateContent>
  <xr:revisionPtr revIDLastSave="0" documentId="13_ncr:1_{258CBC5D-3763-4EFA-9595-45991E41052F}" xr6:coauthVersionLast="47" xr6:coauthVersionMax="47" xr10:uidLastSave="{00000000-0000-0000-0000-000000000000}"/>
  <bookViews>
    <workbookView xWindow="-108" yWindow="-108" windowWidth="23256" windowHeight="12576" xr2:uid="{45A23973-9A53-4084-8BE5-3425864EA7E1}"/>
  </bookViews>
  <sheets>
    <sheet name="Лист1" sheetId="1" r:id="rId1"/>
    <sheet name="Лист2" sheetId="2" r:id="rId2"/>
    <sheet name="Лист3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5" i="1" l="1"/>
  <c r="F69" i="1"/>
  <c r="G69" i="1" s="1"/>
  <c r="L69" i="1" s="1"/>
  <c r="I70" i="1"/>
  <c r="J70" i="1" s="1"/>
  <c r="M70" i="1" s="1"/>
  <c r="F70" i="1"/>
  <c r="G70" i="1" s="1"/>
  <c r="L70" i="1" s="1"/>
  <c r="I60" i="1"/>
  <c r="J60" i="1" s="1"/>
  <c r="M60" i="1" s="1"/>
  <c r="F60" i="1"/>
  <c r="G60" i="1" s="1"/>
  <c r="L60" i="1" s="1"/>
  <c r="I23" i="1"/>
  <c r="J23" i="1" s="1"/>
  <c r="M23" i="1" s="1"/>
  <c r="F23" i="1"/>
  <c r="G23" i="1" s="1"/>
  <c r="L23" i="1" s="1"/>
  <c r="F75" i="1"/>
  <c r="G75" i="1" s="1"/>
  <c r="L75" i="1" s="1"/>
  <c r="I75" i="1"/>
  <c r="J75" i="1" s="1"/>
  <c r="M75" i="1" s="1"/>
  <c r="I77" i="1"/>
  <c r="J77" i="1" s="1"/>
  <c r="M77" i="1" s="1"/>
  <c r="F77" i="1"/>
  <c r="G77" i="1" s="1"/>
  <c r="L77" i="1" s="1"/>
  <c r="I64" i="1"/>
  <c r="J64" i="1" s="1"/>
  <c r="M64" i="1" s="1"/>
  <c r="F64" i="1"/>
  <c r="G64" i="1" s="1"/>
  <c r="L64" i="1" s="1"/>
  <c r="I45" i="1"/>
  <c r="J45" i="1" s="1"/>
  <c r="M45" i="1" s="1"/>
  <c r="F45" i="1"/>
  <c r="G45" i="1" s="1"/>
  <c r="L45" i="1" s="1"/>
  <c r="I44" i="1"/>
  <c r="J44" i="1" s="1"/>
  <c r="M44" i="1" s="1"/>
  <c r="F44" i="1"/>
  <c r="G44" i="1" s="1"/>
  <c r="L44" i="1" s="1"/>
  <c r="I8" i="1"/>
  <c r="I14" i="1"/>
  <c r="I59" i="1"/>
  <c r="J59" i="1" s="1"/>
  <c r="M59" i="1" s="1"/>
  <c r="F59" i="1"/>
  <c r="G59" i="1" s="1"/>
  <c r="L59" i="1" s="1"/>
  <c r="I69" i="1"/>
  <c r="J69" i="1" s="1"/>
  <c r="M69" i="1" s="1"/>
  <c r="I68" i="1"/>
  <c r="J68" i="1" s="1"/>
  <c r="M68" i="1" s="1"/>
  <c r="F68" i="1"/>
  <c r="G68" i="1" s="1"/>
  <c r="L68" i="1" s="1"/>
  <c r="I66" i="1"/>
  <c r="J66" i="1" s="1"/>
  <c r="M66" i="1" s="1"/>
  <c r="F66" i="1"/>
  <c r="G66" i="1" s="1"/>
  <c r="L66" i="1" s="1"/>
  <c r="I65" i="1"/>
  <c r="J65" i="1" s="1"/>
  <c r="M65" i="1" s="1"/>
  <c r="F65" i="1"/>
  <c r="G65" i="1" s="1"/>
  <c r="L65" i="1" s="1"/>
  <c r="I61" i="1"/>
  <c r="J61" i="1" s="1"/>
  <c r="M61" i="1" s="1"/>
  <c r="F61" i="1"/>
  <c r="G61" i="1" s="1"/>
  <c r="L61" i="1" s="1"/>
  <c r="F7" i="1"/>
  <c r="F10" i="1" l="1"/>
  <c r="I10" i="1"/>
  <c r="J10" i="1" s="1"/>
  <c r="M10" i="1" s="1"/>
  <c r="F8" i="1"/>
  <c r="G8" i="1" s="1"/>
  <c r="F6" i="1"/>
  <c r="I39" i="1"/>
  <c r="J39" i="1" s="1"/>
  <c r="M39" i="1" s="1"/>
  <c r="F39" i="1"/>
  <c r="G39" i="1" s="1"/>
  <c r="L39" i="1" s="1"/>
  <c r="I37" i="1"/>
  <c r="J37" i="1" s="1"/>
  <c r="M37" i="1" s="1"/>
  <c r="F37" i="1"/>
  <c r="G37" i="1" s="1"/>
  <c r="L37" i="1" s="1"/>
  <c r="G10" i="1" l="1"/>
  <c r="L10" i="1" s="1"/>
  <c r="F5" i="1"/>
  <c r="I9" i="1" l="1"/>
  <c r="J9" i="1" s="1"/>
  <c r="M9" i="1" s="1"/>
  <c r="F78" i="1"/>
  <c r="G78" i="1" s="1"/>
  <c r="L78" i="1" s="1"/>
  <c r="I78" i="1"/>
  <c r="J78" i="1" s="1"/>
  <c r="M78" i="1" s="1"/>
  <c r="I76" i="1"/>
  <c r="J76" i="1" s="1"/>
  <c r="M76" i="1" s="1"/>
  <c r="F76" i="1"/>
  <c r="G76" i="1" s="1"/>
  <c r="L76" i="1" s="1"/>
  <c r="I74" i="1"/>
  <c r="J74" i="1" s="1"/>
  <c r="M74" i="1" s="1"/>
  <c r="F74" i="1"/>
  <c r="G74" i="1" s="1"/>
  <c r="L74" i="1" s="1"/>
  <c r="I73" i="1"/>
  <c r="J73" i="1" s="1"/>
  <c r="M73" i="1" s="1"/>
  <c r="F73" i="1"/>
  <c r="G73" i="1" s="1"/>
  <c r="L73" i="1" s="1"/>
  <c r="I71" i="1"/>
  <c r="J71" i="1" s="1"/>
  <c r="M71" i="1" s="1"/>
  <c r="F71" i="1"/>
  <c r="G71" i="1" s="1"/>
  <c r="L71" i="1" s="1"/>
  <c r="I67" i="1"/>
  <c r="J67" i="1" s="1"/>
  <c r="M67" i="1" s="1"/>
  <c r="F67" i="1"/>
  <c r="G67" i="1" s="1"/>
  <c r="L67" i="1" s="1"/>
  <c r="I63" i="1"/>
  <c r="J63" i="1" s="1"/>
  <c r="M63" i="1" s="1"/>
  <c r="F63" i="1"/>
  <c r="G63" i="1" s="1"/>
  <c r="L63" i="1" s="1"/>
  <c r="I62" i="1"/>
  <c r="J62" i="1" s="1"/>
  <c r="M62" i="1" s="1"/>
  <c r="F62" i="1"/>
  <c r="G62" i="1" s="1"/>
  <c r="L62" i="1" s="1"/>
  <c r="I58" i="1"/>
  <c r="J58" i="1" s="1"/>
  <c r="M58" i="1" s="1"/>
  <c r="F58" i="1"/>
  <c r="G58" i="1" s="1"/>
  <c r="L58" i="1" s="1"/>
  <c r="I57" i="1"/>
  <c r="J57" i="1" s="1"/>
  <c r="M57" i="1" s="1"/>
  <c r="F57" i="1"/>
  <c r="G57" i="1" s="1"/>
  <c r="L57" i="1" s="1"/>
  <c r="I55" i="1"/>
  <c r="J55" i="1" s="1"/>
  <c r="M55" i="1" s="1"/>
  <c r="F55" i="1"/>
  <c r="G55" i="1" s="1"/>
  <c r="L55" i="1" s="1"/>
  <c r="I54" i="1"/>
  <c r="J54" i="1" s="1"/>
  <c r="M54" i="1" s="1"/>
  <c r="F54" i="1"/>
  <c r="G54" i="1" s="1"/>
  <c r="L54" i="1" s="1"/>
  <c r="I53" i="1"/>
  <c r="J53" i="1" s="1"/>
  <c r="M53" i="1" s="1"/>
  <c r="F53" i="1"/>
  <c r="G53" i="1" s="1"/>
  <c r="L53" i="1" s="1"/>
  <c r="I52" i="1" l="1"/>
  <c r="J52" i="1" s="1"/>
  <c r="M52" i="1" s="1"/>
  <c r="F52" i="1"/>
  <c r="G52" i="1" s="1"/>
  <c r="L52" i="1" s="1"/>
  <c r="I50" i="1"/>
  <c r="J50" i="1" s="1"/>
  <c r="M50" i="1" s="1"/>
  <c r="F50" i="1"/>
  <c r="G50" i="1" s="1"/>
  <c r="L50" i="1" s="1"/>
  <c r="I49" i="1"/>
  <c r="J49" i="1" s="1"/>
  <c r="M49" i="1" s="1"/>
  <c r="F49" i="1"/>
  <c r="G49" i="1" s="1"/>
  <c r="L49" i="1" s="1"/>
  <c r="I48" i="1"/>
  <c r="J48" i="1" s="1"/>
  <c r="M48" i="1" s="1"/>
  <c r="F48" i="1"/>
  <c r="G48" i="1" s="1"/>
  <c r="L48" i="1" s="1"/>
  <c r="I47" i="1"/>
  <c r="J47" i="1" s="1"/>
  <c r="M47" i="1" s="1"/>
  <c r="F47" i="1"/>
  <c r="G47" i="1" s="1"/>
  <c r="L47" i="1" s="1"/>
  <c r="I43" i="1"/>
  <c r="J43" i="1" s="1"/>
  <c r="M43" i="1" s="1"/>
  <c r="F43" i="1"/>
  <c r="G43" i="1" s="1"/>
  <c r="L43" i="1" s="1"/>
  <c r="I42" i="1"/>
  <c r="J42" i="1" s="1"/>
  <c r="M42" i="1" s="1"/>
  <c r="F42" i="1"/>
  <c r="G42" i="1" s="1"/>
  <c r="L42" i="1" s="1"/>
  <c r="I41" i="1"/>
  <c r="J41" i="1" s="1"/>
  <c r="M41" i="1" s="1"/>
  <c r="F41" i="1"/>
  <c r="G41" i="1" s="1"/>
  <c r="L41" i="1" s="1"/>
  <c r="I38" i="1"/>
  <c r="J38" i="1" s="1"/>
  <c r="M38" i="1" s="1"/>
  <c r="F38" i="1"/>
  <c r="G38" i="1" s="1"/>
  <c r="L38" i="1" s="1"/>
  <c r="I36" i="1"/>
  <c r="J36" i="1" s="1"/>
  <c r="M36" i="1" s="1"/>
  <c r="F36" i="1"/>
  <c r="G36" i="1" s="1"/>
  <c r="L36" i="1" s="1"/>
  <c r="I35" i="1"/>
  <c r="J35" i="1" s="1"/>
  <c r="M35" i="1" s="1"/>
  <c r="F35" i="1"/>
  <c r="G35" i="1" s="1"/>
  <c r="L35" i="1" s="1"/>
  <c r="I34" i="1"/>
  <c r="J34" i="1" s="1"/>
  <c r="M34" i="1" s="1"/>
  <c r="F34" i="1"/>
  <c r="G34" i="1" s="1"/>
  <c r="L34" i="1" s="1"/>
  <c r="I32" i="1"/>
  <c r="J32" i="1" s="1"/>
  <c r="M32" i="1" s="1"/>
  <c r="F32" i="1"/>
  <c r="G32" i="1" s="1"/>
  <c r="L32" i="1" s="1"/>
  <c r="I31" i="1"/>
  <c r="J31" i="1" s="1"/>
  <c r="M31" i="1" s="1"/>
  <c r="F31" i="1"/>
  <c r="G31" i="1" s="1"/>
  <c r="L31" i="1" s="1"/>
  <c r="I30" i="1"/>
  <c r="J30" i="1" s="1"/>
  <c r="M30" i="1" s="1"/>
  <c r="F30" i="1"/>
  <c r="G30" i="1" s="1"/>
  <c r="L30" i="1" s="1"/>
  <c r="I29" i="1"/>
  <c r="J29" i="1" s="1"/>
  <c r="M29" i="1" s="1"/>
  <c r="F29" i="1"/>
  <c r="G29" i="1" s="1"/>
  <c r="L29" i="1" s="1"/>
  <c r="I28" i="1"/>
  <c r="J28" i="1" s="1"/>
  <c r="M28" i="1" s="1"/>
  <c r="F28" i="1"/>
  <c r="G28" i="1" s="1"/>
  <c r="L28" i="1" s="1"/>
  <c r="I27" i="1"/>
  <c r="J27" i="1" s="1"/>
  <c r="M27" i="1" s="1"/>
  <c r="F27" i="1"/>
  <c r="G27" i="1" s="1"/>
  <c r="L27" i="1" s="1"/>
  <c r="I26" i="1"/>
  <c r="J26" i="1" s="1"/>
  <c r="M26" i="1" s="1"/>
  <c r="F26" i="1"/>
  <c r="G26" i="1" s="1"/>
  <c r="L26" i="1" s="1"/>
  <c r="I25" i="1"/>
  <c r="M25" i="1" s="1"/>
  <c r="F25" i="1"/>
  <c r="G25" i="1" s="1"/>
  <c r="L25" i="1" s="1"/>
  <c r="I22" i="1"/>
  <c r="J22" i="1" s="1"/>
  <c r="M22" i="1" s="1"/>
  <c r="F22" i="1"/>
  <c r="G22" i="1" s="1"/>
  <c r="L22" i="1" s="1"/>
  <c r="I20" i="1"/>
  <c r="J20" i="1" s="1"/>
  <c r="M20" i="1" s="1"/>
  <c r="F20" i="1"/>
  <c r="G20" i="1" s="1"/>
  <c r="L20" i="1" s="1"/>
  <c r="I21" i="1"/>
  <c r="J21" i="1" s="1"/>
  <c r="M21" i="1" s="1"/>
  <c r="F21" i="1"/>
  <c r="G21" i="1" s="1"/>
  <c r="L21" i="1" s="1"/>
  <c r="I19" i="1"/>
  <c r="J19" i="1" s="1"/>
  <c r="M19" i="1" s="1"/>
  <c r="F19" i="1"/>
  <c r="G19" i="1" s="1"/>
  <c r="L19" i="1" s="1"/>
  <c r="I17" i="1"/>
  <c r="J17" i="1" s="1"/>
  <c r="M17" i="1" s="1"/>
  <c r="F17" i="1"/>
  <c r="G17" i="1" s="1"/>
  <c r="L17" i="1" s="1"/>
  <c r="I16" i="1"/>
  <c r="J16" i="1" s="1"/>
  <c r="M16" i="1" s="1"/>
  <c r="F16" i="1"/>
  <c r="G16" i="1" s="1"/>
  <c r="L16" i="1" s="1"/>
  <c r="I15" i="1"/>
  <c r="J15" i="1" s="1"/>
  <c r="M15" i="1" s="1"/>
  <c r="F15" i="1"/>
  <c r="G15" i="1" s="1"/>
  <c r="L15" i="1" s="1"/>
  <c r="J14" i="1"/>
  <c r="M14" i="1" s="1"/>
  <c r="F14" i="1"/>
  <c r="G14" i="1" s="1"/>
  <c r="L14" i="1" s="1"/>
  <c r="G7" i="1"/>
  <c r="G6" i="1"/>
  <c r="L6" i="1" s="1"/>
  <c r="G5" i="1" l="1"/>
  <c r="L5" i="1" s="1"/>
  <c r="I11" i="1"/>
  <c r="J11" i="1" s="1"/>
  <c r="M11" i="1" s="1"/>
  <c r="F11" i="1"/>
  <c r="G11" i="1" s="1"/>
  <c r="L11" i="1" s="1"/>
  <c r="F9" i="1"/>
  <c r="G9" i="1" s="1"/>
  <c r="L9" i="1" s="1"/>
  <c r="J8" i="1"/>
  <c r="M8" i="1" s="1"/>
  <c r="L8" i="1"/>
  <c r="I7" i="1"/>
  <c r="J7" i="1" s="1"/>
  <c r="M7" i="1" s="1"/>
  <c r="L7" i="1"/>
  <c r="I6" i="1"/>
  <c r="J6" i="1" s="1"/>
  <c r="M6" i="1" s="1"/>
  <c r="I5" i="1"/>
  <c r="L79" i="1" l="1"/>
  <c r="F79" i="1"/>
  <c r="J5" i="1"/>
  <c r="I79" i="1"/>
  <c r="G79" i="1"/>
  <c r="I3" i="1" l="1"/>
  <c r="I83" i="1"/>
  <c r="I81" i="1"/>
  <c r="I84" i="1"/>
  <c r="I82" i="1"/>
  <c r="F84" i="1"/>
  <c r="F3" i="1"/>
  <c r="F83" i="1"/>
  <c r="F81" i="1"/>
  <c r="F82" i="1"/>
  <c r="G3" i="1"/>
  <c r="G83" i="1"/>
  <c r="G81" i="1"/>
  <c r="G84" i="1"/>
  <c r="G82" i="1"/>
  <c r="L84" i="1"/>
  <c r="L3" i="1"/>
  <c r="M5" i="1"/>
  <c r="M79" i="1" s="1"/>
  <c r="M3" i="1" s="1"/>
  <c r="J79" i="1"/>
  <c r="L83" i="1"/>
  <c r="L82" i="1"/>
  <c r="L81" i="1"/>
  <c r="G85" i="1" l="1"/>
  <c r="F85" i="1"/>
  <c r="I85" i="1"/>
  <c r="J3" i="1"/>
  <c r="J83" i="1"/>
  <c r="J81" i="1"/>
  <c r="J84" i="1"/>
  <c r="J82" i="1"/>
  <c r="M83" i="1"/>
  <c r="M84" i="1"/>
  <c r="M81" i="1"/>
  <c r="M82" i="1"/>
  <c r="L85" i="1"/>
  <c r="J85" i="1" l="1"/>
  <c r="M85" i="1"/>
</calcChain>
</file>

<file path=xl/sharedStrings.xml><?xml version="1.0" encoding="utf-8"?>
<sst xmlns="http://schemas.openxmlformats.org/spreadsheetml/2006/main" count="180" uniqueCount="162">
  <si>
    <t>Наименование работ</t>
  </si>
  <si>
    <t>Объемы</t>
  </si>
  <si>
    <t>Затраты труда</t>
  </si>
  <si>
    <t>Механоемкость</t>
  </si>
  <si>
    <t>Фактич.механ., маш.-см.</t>
  </si>
  <si>
    <t>Обосн.</t>
  </si>
  <si>
    <t>Ед. изм.</t>
  </si>
  <si>
    <t>Кол-во</t>
  </si>
  <si>
    <t>маш-см</t>
  </si>
  <si>
    <t>маш-ч</t>
  </si>
  <si>
    <t>на ед.</t>
  </si>
  <si>
    <t>чел-ч</t>
  </si>
  <si>
    <t>чел-дн</t>
  </si>
  <si>
    <t>% пер</t>
  </si>
  <si>
    <t>Фактич. трудоемкость, чел-дни</t>
  </si>
  <si>
    <t xml:space="preserve">
Материалы</t>
  </si>
  <si>
    <t>Подготовительный период</t>
  </si>
  <si>
    <t>Земляные работы</t>
  </si>
  <si>
    <t xml:space="preserve"> 2.1</t>
  </si>
  <si>
    <t>Срезка растительного слоя грунта</t>
  </si>
  <si>
    <t xml:space="preserve"> 2.2</t>
  </si>
  <si>
    <t>Планировка площадки</t>
  </si>
  <si>
    <t xml:space="preserve"> 2.3</t>
  </si>
  <si>
    <t>Разработка грунта экскаватором в отвал</t>
  </si>
  <si>
    <t xml:space="preserve"> 2.4</t>
  </si>
  <si>
    <t>Разработка грунта экскаватором на транспорт</t>
  </si>
  <si>
    <t>Доработка грунта вручную</t>
  </si>
  <si>
    <t xml:space="preserve"> 2.5</t>
  </si>
  <si>
    <t xml:space="preserve"> 2.6</t>
  </si>
  <si>
    <t>Обратная засыпка</t>
  </si>
  <si>
    <t xml:space="preserve"> 2.7</t>
  </si>
  <si>
    <t>Уплотнение грунта</t>
  </si>
  <si>
    <t>Работы ниже отметки 0,000</t>
  </si>
  <si>
    <t>№</t>
  </si>
  <si>
    <t>Монтаж фундаментных плит</t>
  </si>
  <si>
    <t xml:space="preserve"> 3.1</t>
  </si>
  <si>
    <t>массой до 0,5 т</t>
  </si>
  <si>
    <t>массой до 1 т</t>
  </si>
  <si>
    <t>массой до 1,5 т</t>
  </si>
  <si>
    <t xml:space="preserve"> 3.2</t>
  </si>
  <si>
    <t>Монтаж фундаментных блоков</t>
  </si>
  <si>
    <t xml:space="preserve">Монтаж плит перекрытия над подвалом площадью </t>
  </si>
  <si>
    <t>до 5м2</t>
  </si>
  <si>
    <t>до 10 м2</t>
  </si>
  <si>
    <t>Монтаж лестничных площадок</t>
  </si>
  <si>
    <t>Монтаж лестничных маршей</t>
  </si>
  <si>
    <t xml:space="preserve"> 3.3</t>
  </si>
  <si>
    <t xml:space="preserve"> 3.4</t>
  </si>
  <si>
    <t xml:space="preserve"> 3.5</t>
  </si>
  <si>
    <t>Устройство крылец</t>
  </si>
  <si>
    <t>Устройство вертикальной гидроизоляции</t>
  </si>
  <si>
    <t>Устройство горизонтальной гидроизоляции</t>
  </si>
  <si>
    <t>Устройство полов подвала</t>
  </si>
  <si>
    <t xml:space="preserve"> 3.6</t>
  </si>
  <si>
    <t xml:space="preserve"> 3.7</t>
  </si>
  <si>
    <t xml:space="preserve"> 3.8</t>
  </si>
  <si>
    <t xml:space="preserve"> 3.9</t>
  </si>
  <si>
    <t>Работы выше отметки 0,000</t>
  </si>
  <si>
    <t>Кладка внутренних стен</t>
  </si>
  <si>
    <t>Кладка перегородок</t>
  </si>
  <si>
    <t>Монтаж плит перекрытий и покрытия</t>
  </si>
  <si>
    <t xml:space="preserve"> 4.7</t>
  </si>
  <si>
    <t xml:space="preserve"> 4.8</t>
  </si>
  <si>
    <t>Устройство теплоизоляции</t>
  </si>
  <si>
    <t>Устройство гидроизоляции</t>
  </si>
  <si>
    <t>Устройство рулонного ковра</t>
  </si>
  <si>
    <t xml:space="preserve">Устройство стяжки </t>
  </si>
  <si>
    <t>Устройство стропил</t>
  </si>
  <si>
    <t>Устройство обрешетки</t>
  </si>
  <si>
    <t>Устройство пароизоляции</t>
  </si>
  <si>
    <t>Устройство металлочерепицы</t>
  </si>
  <si>
    <t>Отделочные работы</t>
  </si>
  <si>
    <t xml:space="preserve"> 6.1</t>
  </si>
  <si>
    <t xml:space="preserve"> 6.2</t>
  </si>
  <si>
    <t xml:space="preserve"> 6.3</t>
  </si>
  <si>
    <t xml:space="preserve"> 6.4</t>
  </si>
  <si>
    <t>Работы спеццикла</t>
  </si>
  <si>
    <t>Благоустройство</t>
  </si>
  <si>
    <t>Прочие</t>
  </si>
  <si>
    <t xml:space="preserve"> 5.7</t>
  </si>
  <si>
    <t xml:space="preserve"> 5.8</t>
  </si>
  <si>
    <t xml:space="preserve"> 5.9</t>
  </si>
  <si>
    <t>Облицовка стен керамической плиткой</t>
  </si>
  <si>
    <t>Окраска потолка акриловой краской</t>
  </si>
  <si>
    <t>Устройство полов</t>
  </si>
  <si>
    <t>Устройство пола из керамической плитки</t>
  </si>
  <si>
    <t>Итого Qсмр</t>
  </si>
  <si>
    <t xml:space="preserve"> 7.1</t>
  </si>
  <si>
    <t xml:space="preserve"> 7.2</t>
  </si>
  <si>
    <t xml:space="preserve"> 7.3</t>
  </si>
  <si>
    <t xml:space="preserve"> 7.4</t>
  </si>
  <si>
    <t>Итого Qобщ</t>
  </si>
  <si>
    <t>Установка оконных блоков</t>
  </si>
  <si>
    <t>Установка дверных блоков</t>
  </si>
  <si>
    <t>Устройство стяжки пола</t>
  </si>
  <si>
    <t xml:space="preserve">Объем работ </t>
  </si>
  <si>
    <t>Количество</t>
  </si>
  <si>
    <t>Требуемые машины</t>
  </si>
  <si>
    <t>Затраты труда, чел-дн</t>
  </si>
  <si>
    <t>Наименование</t>
  </si>
  <si>
    <t>Число маш-см</t>
  </si>
  <si>
    <t>Продолжительность работы, дн</t>
  </si>
  <si>
    <t>Число смен</t>
  </si>
  <si>
    <t>Численность рабочих в смену</t>
  </si>
  <si>
    <t>Состав бригады</t>
  </si>
  <si>
    <t>Название</t>
  </si>
  <si>
    <t>Единицы назначения</t>
  </si>
  <si>
    <t>Затраты</t>
  </si>
  <si>
    <t>1000м2</t>
  </si>
  <si>
    <t>1000м3</t>
  </si>
  <si>
    <t>Кладка наружных стен</t>
  </si>
  <si>
    <t>Устройство рулонной кровли</t>
  </si>
  <si>
    <t>Устройство скатной кровли</t>
  </si>
  <si>
    <t>Подготовка потолка под окраску</t>
  </si>
  <si>
    <t xml:space="preserve"> 4.1</t>
  </si>
  <si>
    <t xml:space="preserve"> 4.2</t>
  </si>
  <si>
    <t xml:space="preserve"> 4.3</t>
  </si>
  <si>
    <t xml:space="preserve"> 4.4</t>
  </si>
  <si>
    <t xml:space="preserve"> 4.5</t>
  </si>
  <si>
    <t xml:space="preserve"> 4.6</t>
  </si>
  <si>
    <t>Установка балконных дверных блоков</t>
  </si>
  <si>
    <t>Утепление пола 1 этажа и чердака</t>
  </si>
  <si>
    <t xml:space="preserve"> 5.2</t>
  </si>
  <si>
    <t xml:space="preserve"> 5.3</t>
  </si>
  <si>
    <t xml:space="preserve"> 5.4</t>
  </si>
  <si>
    <t xml:space="preserve"> 5.5</t>
  </si>
  <si>
    <t xml:space="preserve"> 5.1</t>
  </si>
  <si>
    <t xml:space="preserve"> 5.6</t>
  </si>
  <si>
    <t xml:space="preserve">Утепление стен легкой штукатурной системой     </t>
  </si>
  <si>
    <t xml:space="preserve"> 5.10</t>
  </si>
  <si>
    <t xml:space="preserve"> 5.11</t>
  </si>
  <si>
    <t xml:space="preserve"> 5.12</t>
  </si>
  <si>
    <t xml:space="preserve"> 5.13</t>
  </si>
  <si>
    <t>Устройство пола из ламинированных панелей</t>
  </si>
  <si>
    <t xml:space="preserve"> 6.5</t>
  </si>
  <si>
    <t>Инструкция:</t>
  </si>
  <si>
    <t>массой до 3,5 т</t>
  </si>
  <si>
    <t>свыше 3,5 т</t>
  </si>
  <si>
    <t>Монтаж экранов ограждений лоджий</t>
  </si>
  <si>
    <t>Монтаж плит лоджий
до 5м2</t>
  </si>
  <si>
    <t>Устройство (оштукатуривание) цоколя</t>
  </si>
  <si>
    <t xml:space="preserve">Окраска стен помещений </t>
  </si>
  <si>
    <t>Оклейка стен обоями</t>
  </si>
  <si>
    <t>Оштукатуривание внутренних стен и перегородок</t>
  </si>
  <si>
    <t>Устройство дощатого пола</t>
  </si>
  <si>
    <t>Устройство бетонного пола</t>
  </si>
  <si>
    <t>Устройство пола из рулонных синтетических материалов</t>
  </si>
  <si>
    <t>Устройство мозаичного пола</t>
  </si>
  <si>
    <t xml:space="preserve"> 6.6</t>
  </si>
  <si>
    <t>Сантехнические работы</t>
  </si>
  <si>
    <t>Электромонтажные работы</t>
  </si>
  <si>
    <t>6. Перенесите содержание таблицы в текстовый файл Word</t>
  </si>
  <si>
    <t>массой свыше 1,5 т</t>
  </si>
  <si>
    <t xml:space="preserve"> 4.9</t>
  </si>
  <si>
    <t>Установка оконных блоков лоджий/балконов</t>
  </si>
  <si>
    <t xml:space="preserve"> 5.14</t>
  </si>
  <si>
    <t>Устройство подвесного потолка</t>
  </si>
  <si>
    <t xml:space="preserve"> 5.15</t>
  </si>
  <si>
    <t>1. Заполняйте данные столбиков, выделенные оранжевым цветом</t>
  </si>
  <si>
    <t xml:space="preserve">2. Для редактирования  номенклатуры работ снимите защиту с листа :  Рецензирование-Снять защиту листа </t>
  </si>
  <si>
    <t>4. Для удаления / добавления строки наведите мышку на номер строки, нажмите правую кнопку мыши, выберите УДАЛИТЬ/ВСТАВИТЬ</t>
  </si>
  <si>
    <t>5.  Установите защиту на лист, чтобы не удалить или повредить формулы. Рецензирование-Защитить лист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</si>
</sst>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ISOCPEUR"/>
      <family val="2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rgb="FFFF0000"/>
      <name val="ISOCPEUR"/>
      <family val="2"/>
      <charset val="204"/>
    </font>
    <font>
      <sz val="10"/>
      <color rgb="FFFF0000"/>
      <name val="Times New Roman"/>
      <family val="1"/>
      <charset val="204"/>
    </font>
    <font>
      <b/>
      <sz val="10"/>
      <color theme="1"/>
      <name val="ISOCPEUR"/>
      <family val="2"/>
      <charset val="204"/>
    </font>
    <font>
      <sz val="10"/>
      <color rgb="FF00000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10"/>
      <name val="ISOCPEUR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BFAC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A6A6A6"/>
      </left>
      <right style="medium">
        <color rgb="FFA6A6A6"/>
      </right>
      <top style="medium">
        <color rgb="FFA6A6A6"/>
      </top>
      <bottom style="medium">
        <color rgb="FFA6A6A6"/>
      </bottom>
      <diagonal/>
    </border>
    <border>
      <left style="medium">
        <color rgb="FFA6A6A6"/>
      </left>
      <right style="medium">
        <color rgb="FFA6A6A6"/>
      </right>
      <top/>
      <bottom style="medium">
        <color rgb="FFA6A6A6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/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6" fontId="2" fillId="0" borderId="3" xfId="0" applyNumberFormat="1" applyFont="1" applyBorder="1" applyAlignment="1">
      <alignment horizontal="center" vertical="center" wrapText="1"/>
    </xf>
    <xf numFmtId="0" fontId="3" fillId="0" borderId="0" xfId="0" applyFont="1"/>
    <xf numFmtId="0" fontId="3" fillId="0" borderId="1" xfId="0" applyFont="1" applyBorder="1"/>
    <xf numFmtId="0" fontId="4" fillId="0" borderId="1" xfId="0" applyFont="1" applyBorder="1"/>
    <xf numFmtId="0" fontId="6" fillId="0" borderId="0" xfId="0" applyFont="1"/>
    <xf numFmtId="0" fontId="7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0" fontId="5" fillId="0" borderId="0" xfId="0" applyFont="1"/>
    <xf numFmtId="16" fontId="7" fillId="0" borderId="3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9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10" fillId="0" borderId="1" xfId="0" applyFont="1" applyBorder="1" applyAlignment="1">
      <alignment vertical="center" wrapText="1"/>
    </xf>
    <xf numFmtId="0" fontId="0" fillId="0" borderId="1" xfId="0" applyBorder="1"/>
    <xf numFmtId="0" fontId="4" fillId="2" borderId="1" xfId="0" applyFont="1" applyFill="1" applyBorder="1"/>
    <xf numFmtId="0" fontId="4" fillId="2" borderId="3" xfId="0" applyFont="1" applyFill="1" applyBorder="1"/>
    <xf numFmtId="0" fontId="4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0" fillId="2" borderId="0" xfId="0" applyFill="1"/>
    <xf numFmtId="0" fontId="11" fillId="0" borderId="0" xfId="0" applyFont="1"/>
    <xf numFmtId="0" fontId="11" fillId="0" borderId="1" xfId="0" applyFont="1" applyBorder="1"/>
    <xf numFmtId="2" fontId="2" fillId="0" borderId="3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2" fillId="0" borderId="9" xfId="0" applyFont="1" applyBorder="1" applyAlignment="1">
      <alignment horizontal="center" vertical="center" wrapText="1"/>
    </xf>
    <xf numFmtId="0" fontId="4" fillId="0" borderId="4" xfId="0" applyFont="1" applyBorder="1"/>
    <xf numFmtId="0" fontId="4" fillId="0" borderId="3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12" fillId="0" borderId="0" xfId="0" applyFont="1"/>
    <xf numFmtId="0" fontId="1" fillId="2" borderId="0" xfId="0" applyFont="1" applyFill="1"/>
    <xf numFmtId="0" fontId="3" fillId="0" borderId="0" xfId="0" applyFont="1" applyAlignment="1">
      <alignment vertical="center" wrapText="1"/>
    </xf>
    <xf numFmtId="0" fontId="13" fillId="0" borderId="3" xfId="0" applyFont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0" fillId="3" borderId="0" xfId="0" applyFill="1"/>
    <xf numFmtId="0" fontId="4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 wrapText="1"/>
    </xf>
    <xf numFmtId="0" fontId="4" fillId="3" borderId="3" xfId="0" applyFont="1" applyFill="1" applyBorder="1" applyAlignment="1">
      <alignment horizontal="center" wrapText="1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0" fillId="0" borderId="5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BFAC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D318A8-20BB-4BD9-87E3-AE0646700EA7}">
  <dimension ref="A1:O93"/>
  <sheetViews>
    <sheetView tabSelected="1" topLeftCell="A79" workbookViewId="0">
      <selection activeCell="L85" sqref="L85"/>
    </sheetView>
  </sheetViews>
  <sheetFormatPr defaultRowHeight="14.4" x14ac:dyDescent="0.3"/>
  <cols>
    <col min="1" max="1" width="6" customWidth="1"/>
    <col min="2" max="2" width="39.5546875" style="9" customWidth="1"/>
    <col min="3" max="5" width="8.88671875" style="28"/>
    <col min="6" max="6" width="12.5546875" customWidth="1"/>
    <col min="8" max="8" width="8.88671875" style="28"/>
    <col min="12" max="12" width="11.33203125" customWidth="1"/>
    <col min="14" max="14" width="10.5546875" style="28" customWidth="1"/>
    <col min="15" max="15" width="32.88671875" style="46" customWidth="1"/>
  </cols>
  <sheetData>
    <row r="1" spans="1:15" ht="15" thickBot="1" x14ac:dyDescent="0.35">
      <c r="A1" s="47" t="s">
        <v>33</v>
      </c>
      <c r="B1" s="47" t="s">
        <v>0</v>
      </c>
      <c r="C1" s="56" t="s">
        <v>1</v>
      </c>
      <c r="D1" s="57"/>
      <c r="E1" s="53" t="s">
        <v>2</v>
      </c>
      <c r="F1" s="54"/>
      <c r="G1" s="55"/>
      <c r="H1" s="53" t="s">
        <v>3</v>
      </c>
      <c r="I1" s="54"/>
      <c r="J1" s="55"/>
      <c r="K1" s="47" t="s">
        <v>13</v>
      </c>
      <c r="L1" s="47" t="s">
        <v>14</v>
      </c>
      <c r="M1" s="47" t="s">
        <v>4</v>
      </c>
      <c r="N1" s="49" t="s">
        <v>5</v>
      </c>
      <c r="O1" s="51" t="s">
        <v>15</v>
      </c>
    </row>
    <row r="2" spans="1:15" ht="44.4" customHeight="1" thickBot="1" x14ac:dyDescent="0.35">
      <c r="A2" s="48"/>
      <c r="B2" s="48"/>
      <c r="C2" s="23" t="s">
        <v>6</v>
      </c>
      <c r="D2" s="23" t="s">
        <v>7</v>
      </c>
      <c r="E2" s="24" t="s">
        <v>10</v>
      </c>
      <c r="F2" s="8" t="s">
        <v>11</v>
      </c>
      <c r="G2" s="8" t="s">
        <v>12</v>
      </c>
      <c r="H2" s="23" t="s">
        <v>10</v>
      </c>
      <c r="I2" s="8" t="s">
        <v>9</v>
      </c>
      <c r="J2" s="8" t="s">
        <v>8</v>
      </c>
      <c r="K2" s="48"/>
      <c r="L2" s="48"/>
      <c r="M2" s="48"/>
      <c r="N2" s="50"/>
      <c r="O2" s="52"/>
    </row>
    <row r="3" spans="1:15" s="1" customFormat="1" ht="15" thickBot="1" x14ac:dyDescent="0.35">
      <c r="A3" s="16">
        <v>1</v>
      </c>
      <c r="B3" s="17" t="s">
        <v>16</v>
      </c>
      <c r="C3" s="25"/>
      <c r="D3" s="25"/>
      <c r="E3" s="25"/>
      <c r="F3" s="19">
        <f>$F$79*D3/100</f>
        <v>0</v>
      </c>
      <c r="G3" s="19">
        <f>$G$79*D3/100</f>
        <v>0</v>
      </c>
      <c r="H3" s="25"/>
      <c r="I3" s="19">
        <f>$I$79*D3/100</f>
        <v>0</v>
      </c>
      <c r="J3" s="19">
        <f>$J$79*D3/100</f>
        <v>0</v>
      </c>
      <c r="K3" s="18"/>
      <c r="L3" s="19">
        <f>$L$79*D3/100</f>
        <v>0</v>
      </c>
      <c r="M3" s="19">
        <f>$M$79*D3/100</f>
        <v>0</v>
      </c>
      <c r="N3" s="25"/>
      <c r="O3" s="43"/>
    </row>
    <row r="4" spans="1:15" s="1" customFormat="1" ht="15" thickBot="1" x14ac:dyDescent="0.35">
      <c r="A4" s="16">
        <v>2</v>
      </c>
      <c r="B4" s="17" t="s">
        <v>17</v>
      </c>
      <c r="C4" s="25"/>
      <c r="D4" s="25"/>
      <c r="E4" s="25"/>
      <c r="F4" s="18"/>
      <c r="G4" s="18"/>
      <c r="H4" s="25"/>
      <c r="I4" s="18"/>
      <c r="J4" s="18"/>
      <c r="K4" s="18"/>
      <c r="L4" s="18"/>
      <c r="M4" s="18"/>
      <c r="N4" s="25"/>
      <c r="O4" s="43"/>
    </row>
    <row r="5" spans="1:15" ht="14.4" customHeight="1" thickBot="1" x14ac:dyDescent="0.35">
      <c r="A5" s="5" t="s">
        <v>18</v>
      </c>
      <c r="B5" s="2" t="s">
        <v>19</v>
      </c>
      <c r="C5" s="26"/>
      <c r="D5" s="26"/>
      <c r="E5" s="26"/>
      <c r="F5" s="3">
        <f t="shared" ref="F5:F7" si="0">ROUND((D5*E5),1)</f>
        <v>0</v>
      </c>
      <c r="G5" s="3">
        <f t="shared" ref="G5:G7" si="1">ROUND((F5/8),1)</f>
        <v>0</v>
      </c>
      <c r="H5" s="26"/>
      <c r="I5" s="3">
        <f t="shared" ref="I5:J11" si="2">ROUND((D5*H5),1)</f>
        <v>0</v>
      </c>
      <c r="J5" s="3">
        <f t="shared" ref="J5:J11" si="3">ROUND((I5/8),1)</f>
        <v>0</v>
      </c>
      <c r="K5" s="3">
        <v>120</v>
      </c>
      <c r="L5" s="3">
        <f t="shared" ref="L5:L11" si="4">ROUND((G5/K5*100),1)</f>
        <v>0</v>
      </c>
      <c r="M5" s="3">
        <f t="shared" ref="M5:M11" si="5">ROUND((J5/K5*100),1)</f>
        <v>0</v>
      </c>
      <c r="N5" s="26"/>
      <c r="O5" s="44"/>
    </row>
    <row r="6" spans="1:15" ht="15" thickBot="1" x14ac:dyDescent="0.35">
      <c r="A6" s="5" t="s">
        <v>20</v>
      </c>
      <c r="B6" s="2" t="s">
        <v>21</v>
      </c>
      <c r="C6" s="26"/>
      <c r="D6" s="26"/>
      <c r="E6" s="26"/>
      <c r="F6" s="3">
        <f t="shared" si="0"/>
        <v>0</v>
      </c>
      <c r="G6" s="3">
        <f t="shared" si="1"/>
        <v>0</v>
      </c>
      <c r="H6" s="26"/>
      <c r="I6" s="3">
        <f t="shared" si="2"/>
        <v>0</v>
      </c>
      <c r="J6" s="3">
        <f t="shared" si="3"/>
        <v>0</v>
      </c>
      <c r="K6" s="3">
        <v>120</v>
      </c>
      <c r="L6" s="3">
        <f t="shared" si="4"/>
        <v>0</v>
      </c>
      <c r="M6" s="3">
        <f t="shared" si="5"/>
        <v>0</v>
      </c>
      <c r="N6" s="26"/>
      <c r="O6" s="44"/>
    </row>
    <row r="7" spans="1:15" ht="15" thickBot="1" x14ac:dyDescent="0.35">
      <c r="A7" s="4" t="s">
        <v>22</v>
      </c>
      <c r="B7" s="2" t="s">
        <v>23</v>
      </c>
      <c r="C7" s="26"/>
      <c r="D7" s="26"/>
      <c r="E7" s="26"/>
      <c r="F7" s="3">
        <f t="shared" si="0"/>
        <v>0</v>
      </c>
      <c r="G7" s="3">
        <f t="shared" si="1"/>
        <v>0</v>
      </c>
      <c r="H7" s="26"/>
      <c r="I7" s="3">
        <f t="shared" si="2"/>
        <v>0</v>
      </c>
      <c r="J7" s="3">
        <f t="shared" si="3"/>
        <v>0</v>
      </c>
      <c r="K7" s="3">
        <v>120</v>
      </c>
      <c r="L7" s="3">
        <f t="shared" si="4"/>
        <v>0</v>
      </c>
      <c r="M7" s="3">
        <f t="shared" si="5"/>
        <v>0</v>
      </c>
      <c r="N7" s="26"/>
      <c r="O7" s="44"/>
    </row>
    <row r="8" spans="1:15" ht="17.399999999999999" customHeight="1" thickBot="1" x14ac:dyDescent="0.35">
      <c r="A8" s="4" t="s">
        <v>24</v>
      </c>
      <c r="B8" s="7" t="s">
        <v>25</v>
      </c>
      <c r="C8" s="26"/>
      <c r="D8" s="26"/>
      <c r="E8" s="26"/>
      <c r="F8" s="3">
        <f t="shared" ref="F8:F11" si="6">ROUND((D8*E8),1)</f>
        <v>0</v>
      </c>
      <c r="G8" s="3">
        <f t="shared" ref="G8:G11" si="7">ROUND((F8/8),1)</f>
        <v>0</v>
      </c>
      <c r="H8" s="26"/>
      <c r="I8" s="3">
        <f t="shared" si="2"/>
        <v>0</v>
      </c>
      <c r="J8" s="3">
        <f t="shared" si="3"/>
        <v>0</v>
      </c>
      <c r="K8" s="3">
        <v>120</v>
      </c>
      <c r="L8" s="3">
        <f t="shared" si="4"/>
        <v>0</v>
      </c>
      <c r="M8" s="3">
        <f t="shared" si="5"/>
        <v>0</v>
      </c>
      <c r="N8" s="26"/>
      <c r="O8" s="44"/>
    </row>
    <row r="9" spans="1:15" ht="15" thickBot="1" x14ac:dyDescent="0.35">
      <c r="A9" s="4" t="s">
        <v>27</v>
      </c>
      <c r="B9" s="7" t="s">
        <v>26</v>
      </c>
      <c r="C9" s="26"/>
      <c r="D9" s="26"/>
      <c r="E9" s="26"/>
      <c r="F9" s="3">
        <f t="shared" si="6"/>
        <v>0</v>
      </c>
      <c r="G9" s="3">
        <f t="shared" si="7"/>
        <v>0</v>
      </c>
      <c r="H9" s="26"/>
      <c r="I9" s="3">
        <f t="shared" si="2"/>
        <v>0</v>
      </c>
      <c r="J9" s="3">
        <f t="shared" si="2"/>
        <v>0</v>
      </c>
      <c r="K9" s="3">
        <v>120</v>
      </c>
      <c r="L9" s="3">
        <f t="shared" si="4"/>
        <v>0</v>
      </c>
      <c r="M9" s="3">
        <f>ROUND((J9/K9*100),1)</f>
        <v>0</v>
      </c>
      <c r="N9" s="26"/>
      <c r="O9" s="44"/>
    </row>
    <row r="10" spans="1:15" ht="15" thickBot="1" x14ac:dyDescent="0.35">
      <c r="A10" s="4" t="s">
        <v>28</v>
      </c>
      <c r="B10" s="2" t="s">
        <v>29</v>
      </c>
      <c r="C10" s="26"/>
      <c r="D10" s="26"/>
      <c r="E10" s="26"/>
      <c r="F10" s="3">
        <f t="shared" si="6"/>
        <v>0</v>
      </c>
      <c r="G10" s="3">
        <f t="shared" si="7"/>
        <v>0</v>
      </c>
      <c r="H10" s="26"/>
      <c r="I10" s="3">
        <f t="shared" si="2"/>
        <v>0</v>
      </c>
      <c r="J10" s="3">
        <f t="shared" si="3"/>
        <v>0</v>
      </c>
      <c r="K10" s="3">
        <v>120</v>
      </c>
      <c r="L10" s="3">
        <f t="shared" si="4"/>
        <v>0</v>
      </c>
      <c r="M10" s="3">
        <f t="shared" si="5"/>
        <v>0</v>
      </c>
      <c r="N10" s="26"/>
      <c r="O10" s="44"/>
    </row>
    <row r="11" spans="1:15" ht="15" thickBot="1" x14ac:dyDescent="0.35">
      <c r="A11" s="4" t="s">
        <v>30</v>
      </c>
      <c r="B11" s="2" t="s">
        <v>31</v>
      </c>
      <c r="C11" s="26"/>
      <c r="D11" s="26"/>
      <c r="E11" s="26"/>
      <c r="F11" s="3">
        <f t="shared" si="6"/>
        <v>0</v>
      </c>
      <c r="G11" s="3">
        <f t="shared" si="7"/>
        <v>0</v>
      </c>
      <c r="H11" s="26"/>
      <c r="I11" s="3">
        <f t="shared" si="2"/>
        <v>0</v>
      </c>
      <c r="J11" s="3">
        <f t="shared" si="3"/>
        <v>0</v>
      </c>
      <c r="K11" s="3">
        <v>120</v>
      </c>
      <c r="L11" s="3">
        <f t="shared" si="4"/>
        <v>0</v>
      </c>
      <c r="M11" s="3">
        <f t="shared" si="5"/>
        <v>0</v>
      </c>
      <c r="N11" s="26"/>
      <c r="O11" s="44"/>
    </row>
    <row r="12" spans="1:15" s="1" customFormat="1" ht="15" thickBot="1" x14ac:dyDescent="0.35">
      <c r="A12" s="16">
        <v>3</v>
      </c>
      <c r="B12" s="17" t="s">
        <v>32</v>
      </c>
      <c r="C12" s="25"/>
      <c r="D12" s="25"/>
      <c r="E12" s="25"/>
      <c r="F12" s="18"/>
      <c r="G12" s="18"/>
      <c r="H12" s="25"/>
      <c r="I12" s="18"/>
      <c r="J12" s="18"/>
      <c r="K12" s="18"/>
      <c r="L12" s="18"/>
      <c r="M12" s="18"/>
      <c r="N12" s="25"/>
      <c r="O12" s="43"/>
    </row>
    <row r="13" spans="1:15" ht="15" thickBot="1" x14ac:dyDescent="0.35">
      <c r="A13" s="5" t="s">
        <v>35</v>
      </c>
      <c r="B13" s="7" t="s">
        <v>34</v>
      </c>
      <c r="C13" s="26"/>
      <c r="D13" s="26"/>
      <c r="E13" s="26"/>
      <c r="F13" s="3"/>
      <c r="G13" s="3"/>
      <c r="H13" s="26"/>
      <c r="I13" s="3"/>
      <c r="J13" s="3"/>
      <c r="K13" s="3"/>
      <c r="L13" s="3"/>
      <c r="M13" s="3"/>
      <c r="N13" s="26"/>
      <c r="O13" s="44"/>
    </row>
    <row r="14" spans="1:15" ht="15" thickBot="1" x14ac:dyDescent="0.35">
      <c r="A14" s="4"/>
      <c r="B14" s="2" t="s">
        <v>36</v>
      </c>
      <c r="C14" s="26"/>
      <c r="D14" s="26"/>
      <c r="E14" s="26"/>
      <c r="F14" s="3">
        <f t="shared" ref="F14" si="8">ROUND((D14*E14),1)</f>
        <v>0</v>
      </c>
      <c r="G14" s="3">
        <f t="shared" ref="G14" si="9">ROUND((F14/8),1)</f>
        <v>0</v>
      </c>
      <c r="H14" s="26"/>
      <c r="I14" s="3">
        <f t="shared" ref="I14" si="10">ROUND((D14*H14),1)</f>
        <v>0</v>
      </c>
      <c r="J14" s="3">
        <f t="shared" ref="J14" si="11">ROUND((I14/8),1)</f>
        <v>0</v>
      </c>
      <c r="K14" s="3">
        <v>120</v>
      </c>
      <c r="L14" s="3">
        <f t="shared" ref="L14" si="12">ROUND((G14/K14*100),1)</f>
        <v>0</v>
      </c>
      <c r="M14" s="3">
        <f t="shared" ref="M14" si="13">ROUND((J14/K14*100),1)</f>
        <v>0</v>
      </c>
      <c r="N14" s="26"/>
      <c r="O14" s="44"/>
    </row>
    <row r="15" spans="1:15" ht="15" thickBot="1" x14ac:dyDescent="0.35">
      <c r="A15" s="4"/>
      <c r="B15" s="2" t="s">
        <v>38</v>
      </c>
      <c r="C15" s="26"/>
      <c r="D15" s="26"/>
      <c r="E15" s="26"/>
      <c r="F15" s="3">
        <f t="shared" ref="F15" si="14">ROUND((D15*E15),1)</f>
        <v>0</v>
      </c>
      <c r="G15" s="3">
        <f t="shared" ref="G15" si="15">ROUND((F15/8),1)</f>
        <v>0</v>
      </c>
      <c r="H15" s="26"/>
      <c r="I15" s="3">
        <f t="shared" ref="I15" si="16">ROUND((D15*H15),1)</f>
        <v>0</v>
      </c>
      <c r="J15" s="3">
        <f t="shared" ref="J15" si="17">ROUND((I15/8),1)</f>
        <v>0</v>
      </c>
      <c r="K15" s="3">
        <v>120</v>
      </c>
      <c r="L15" s="3">
        <f t="shared" ref="L15" si="18">ROUND((G15/K15*100),1)</f>
        <v>0</v>
      </c>
      <c r="M15" s="3">
        <f t="shared" ref="M15" si="19">ROUND((J15/K15*100),1)</f>
        <v>0</v>
      </c>
      <c r="N15" s="26"/>
      <c r="O15" s="44"/>
    </row>
    <row r="16" spans="1:15" ht="15" thickBot="1" x14ac:dyDescent="0.35">
      <c r="A16" s="4"/>
      <c r="B16" s="2" t="s">
        <v>136</v>
      </c>
      <c r="C16" s="26"/>
      <c r="D16" s="26"/>
      <c r="E16" s="26"/>
      <c r="F16" s="3">
        <f t="shared" ref="F16:F17" si="20">ROUND((D16*E16),1)</f>
        <v>0</v>
      </c>
      <c r="G16" s="3">
        <f t="shared" ref="G16:G17" si="21">ROUND((F16/8),1)</f>
        <v>0</v>
      </c>
      <c r="H16" s="26"/>
      <c r="I16" s="3">
        <f t="shared" ref="I16:I17" si="22">ROUND((D16*H16),1)</f>
        <v>0</v>
      </c>
      <c r="J16" s="3">
        <f t="shared" ref="J16:J17" si="23">ROUND((I16/8),1)</f>
        <v>0</v>
      </c>
      <c r="K16" s="3">
        <v>120</v>
      </c>
      <c r="L16" s="3">
        <f t="shared" ref="L16:L17" si="24">ROUND((G16/K16*100),1)</f>
        <v>0</v>
      </c>
      <c r="M16" s="3">
        <f t="shared" ref="M16:M17" si="25">ROUND((J16/K16*100),1)</f>
        <v>0</v>
      </c>
      <c r="N16" s="26"/>
      <c r="O16" s="44"/>
    </row>
    <row r="17" spans="1:15" ht="15" thickBot="1" x14ac:dyDescent="0.35">
      <c r="A17" s="4"/>
      <c r="B17" s="2" t="s">
        <v>137</v>
      </c>
      <c r="C17" s="26"/>
      <c r="D17" s="26"/>
      <c r="E17" s="26"/>
      <c r="F17" s="3">
        <f t="shared" si="20"/>
        <v>0</v>
      </c>
      <c r="G17" s="3">
        <f t="shared" si="21"/>
        <v>0</v>
      </c>
      <c r="H17" s="26"/>
      <c r="I17" s="3">
        <f t="shared" si="22"/>
        <v>0</v>
      </c>
      <c r="J17" s="3">
        <f t="shared" si="23"/>
        <v>0</v>
      </c>
      <c r="K17" s="3">
        <v>120</v>
      </c>
      <c r="L17" s="3">
        <f t="shared" si="24"/>
        <v>0</v>
      </c>
      <c r="M17" s="3">
        <f t="shared" si="25"/>
        <v>0</v>
      </c>
      <c r="N17" s="26"/>
      <c r="O17" s="44"/>
    </row>
    <row r="18" spans="1:15" ht="15" thickBot="1" x14ac:dyDescent="0.35">
      <c r="A18" s="4" t="s">
        <v>39</v>
      </c>
      <c r="B18" s="6" t="s">
        <v>40</v>
      </c>
      <c r="C18" s="26"/>
      <c r="D18" s="26"/>
      <c r="E18" s="26"/>
      <c r="F18" s="3"/>
      <c r="G18" s="3"/>
      <c r="H18" s="26"/>
      <c r="I18" s="3"/>
      <c r="J18" s="3"/>
      <c r="K18" s="3"/>
      <c r="L18" s="3"/>
      <c r="M18" s="3"/>
      <c r="N18" s="26"/>
      <c r="O18" s="44"/>
    </row>
    <row r="19" spans="1:15" ht="15" thickBot="1" x14ac:dyDescent="0.35">
      <c r="A19" s="4"/>
      <c r="B19" s="2" t="s">
        <v>36</v>
      </c>
      <c r="C19" s="26"/>
      <c r="D19" s="26"/>
      <c r="E19" s="26"/>
      <c r="F19" s="3">
        <f t="shared" ref="F19:F20" si="26">ROUND((D19*E19),1)</f>
        <v>0</v>
      </c>
      <c r="G19" s="3">
        <f t="shared" ref="G19:G20" si="27">ROUND((F19/8),1)</f>
        <v>0</v>
      </c>
      <c r="H19" s="26"/>
      <c r="I19" s="3">
        <f t="shared" ref="I19:I20" si="28">ROUND((D19*H19),1)</f>
        <v>0</v>
      </c>
      <c r="J19" s="3">
        <f t="shared" ref="J19:J20" si="29">ROUND((I19/8),1)</f>
        <v>0</v>
      </c>
      <c r="K19" s="3">
        <v>120</v>
      </c>
      <c r="L19" s="3">
        <f t="shared" ref="L19:L20" si="30">ROUND((G19/K19*100),1)</f>
        <v>0</v>
      </c>
      <c r="M19" s="3">
        <f t="shared" ref="M19:M20" si="31">ROUND((J19/K19*100),1)</f>
        <v>0</v>
      </c>
      <c r="N19" s="26"/>
      <c r="O19" s="44"/>
    </row>
    <row r="20" spans="1:15" ht="15" thickBot="1" x14ac:dyDescent="0.35">
      <c r="A20" s="4"/>
      <c r="B20" s="2" t="s">
        <v>37</v>
      </c>
      <c r="C20" s="26"/>
      <c r="D20" s="26"/>
      <c r="E20" s="26"/>
      <c r="F20" s="3">
        <f t="shared" si="26"/>
        <v>0</v>
      </c>
      <c r="G20" s="3">
        <f t="shared" si="27"/>
        <v>0</v>
      </c>
      <c r="H20" s="26"/>
      <c r="I20" s="3">
        <f t="shared" si="28"/>
        <v>0</v>
      </c>
      <c r="J20" s="3">
        <f t="shared" si="29"/>
        <v>0</v>
      </c>
      <c r="K20" s="3">
        <v>120</v>
      </c>
      <c r="L20" s="3">
        <f t="shared" si="30"/>
        <v>0</v>
      </c>
      <c r="M20" s="3">
        <f t="shared" si="31"/>
        <v>0</v>
      </c>
      <c r="N20" s="26"/>
      <c r="O20" s="44"/>
    </row>
    <row r="21" spans="1:15" ht="15" thickBot="1" x14ac:dyDescent="0.35">
      <c r="A21" s="4"/>
      <c r="B21" s="2" t="s">
        <v>38</v>
      </c>
      <c r="C21" s="26"/>
      <c r="D21" s="26"/>
      <c r="E21" s="26"/>
      <c r="F21" s="3">
        <f t="shared" ref="F21" si="32">ROUND((D21*E21),1)</f>
        <v>0</v>
      </c>
      <c r="G21" s="3">
        <f t="shared" ref="G21" si="33">ROUND((F21/8),1)</f>
        <v>0</v>
      </c>
      <c r="H21" s="26"/>
      <c r="I21" s="3">
        <f t="shared" ref="I21" si="34">ROUND((D21*H21),1)</f>
        <v>0</v>
      </c>
      <c r="J21" s="3">
        <f t="shared" ref="J21" si="35">ROUND((I21/8),1)</f>
        <v>0</v>
      </c>
      <c r="K21" s="3">
        <v>120</v>
      </c>
      <c r="L21" s="3">
        <f t="shared" ref="L21" si="36">ROUND((G21/K21*100),1)</f>
        <v>0</v>
      </c>
      <c r="M21" s="3">
        <f t="shared" ref="M21" si="37">ROUND((J21/K21*100),1)</f>
        <v>0</v>
      </c>
      <c r="N21" s="26"/>
      <c r="O21" s="44"/>
    </row>
    <row r="22" spans="1:15" ht="15" thickBot="1" x14ac:dyDescent="0.35">
      <c r="A22" s="4"/>
      <c r="B22" s="2" t="s">
        <v>38</v>
      </c>
      <c r="C22" s="26"/>
      <c r="D22" s="26"/>
      <c r="E22" s="26"/>
      <c r="F22" s="3">
        <f t="shared" ref="F22" si="38">ROUND((D22*E22),1)</f>
        <v>0</v>
      </c>
      <c r="G22" s="3">
        <f t="shared" ref="G22" si="39">ROUND((F22/8),1)</f>
        <v>0</v>
      </c>
      <c r="H22" s="26"/>
      <c r="I22" s="3">
        <f t="shared" ref="I22" si="40">ROUND((D22*H22),1)</f>
        <v>0</v>
      </c>
      <c r="J22" s="3">
        <f t="shared" ref="J22" si="41">ROUND((I22/8),1)</f>
        <v>0</v>
      </c>
      <c r="K22" s="3">
        <v>120</v>
      </c>
      <c r="L22" s="3">
        <f t="shared" ref="L22" si="42">ROUND((G22/K22*100),1)</f>
        <v>0</v>
      </c>
      <c r="M22" s="3">
        <f t="shared" ref="M22" si="43">ROUND((J22/K22*100),1)</f>
        <v>0</v>
      </c>
      <c r="N22" s="26"/>
      <c r="O22" s="44"/>
    </row>
    <row r="23" spans="1:15" ht="15" thickBot="1" x14ac:dyDescent="0.35">
      <c r="A23" s="4"/>
      <c r="B23" s="41" t="s">
        <v>152</v>
      </c>
      <c r="C23" s="26"/>
      <c r="D23" s="26"/>
      <c r="E23" s="26"/>
      <c r="F23" s="3">
        <f t="shared" ref="F23" si="44">ROUND((D23*E23),1)</f>
        <v>0</v>
      </c>
      <c r="G23" s="3">
        <f t="shared" ref="G23" si="45">ROUND((F23/8),1)</f>
        <v>0</v>
      </c>
      <c r="H23" s="26"/>
      <c r="I23" s="3">
        <f t="shared" ref="I23" si="46">ROUND((D23*H23),1)</f>
        <v>0</v>
      </c>
      <c r="J23" s="3">
        <f t="shared" ref="J23" si="47">ROUND((I23/8),1)</f>
        <v>0</v>
      </c>
      <c r="K23" s="3">
        <v>120</v>
      </c>
      <c r="L23" s="3">
        <f t="shared" ref="L23" si="48">ROUND((G23/K23*100),1)</f>
        <v>0</v>
      </c>
      <c r="M23" s="3">
        <f t="shared" ref="M23" si="49">ROUND((J23/K23*100),1)</f>
        <v>0</v>
      </c>
      <c r="N23" s="26"/>
      <c r="O23" s="44"/>
    </row>
    <row r="24" spans="1:15" ht="15" thickBot="1" x14ac:dyDescent="0.35">
      <c r="A24" s="4" t="s">
        <v>46</v>
      </c>
      <c r="B24" s="6" t="s">
        <v>41</v>
      </c>
      <c r="C24" s="26"/>
      <c r="D24" s="26"/>
      <c r="E24" s="26"/>
      <c r="F24" s="3"/>
      <c r="G24" s="3"/>
      <c r="H24" s="26"/>
      <c r="I24" s="3"/>
      <c r="J24" s="3"/>
      <c r="K24" s="3"/>
      <c r="L24" s="3"/>
      <c r="M24" s="3"/>
      <c r="N24" s="26"/>
      <c r="O24" s="44"/>
    </row>
    <row r="25" spans="1:15" ht="15" thickBot="1" x14ac:dyDescent="0.35">
      <c r="A25" s="4"/>
      <c r="B25" s="2" t="s">
        <v>42</v>
      </c>
      <c r="C25" s="26"/>
      <c r="D25" s="26"/>
      <c r="E25" s="26"/>
      <c r="F25" s="3">
        <f t="shared" ref="F25" si="50">ROUND((D25*E25),1)</f>
        <v>0</v>
      </c>
      <c r="G25" s="3">
        <f t="shared" ref="G25" si="51">ROUND((F25/8),1)</f>
        <v>0</v>
      </c>
      <c r="H25" s="26"/>
      <c r="I25" s="3">
        <f t="shared" ref="I25" si="52">ROUND((D25*H25),1)</f>
        <v>0</v>
      </c>
      <c r="J25" s="3">
        <f t="shared" ref="J25" si="53">ROUND((I25/8),1)</f>
        <v>0</v>
      </c>
      <c r="K25" s="3">
        <v>120</v>
      </c>
      <c r="L25" s="3">
        <f t="shared" ref="L25" si="54">ROUND((G25/K25*100),1)</f>
        <v>0</v>
      </c>
      <c r="M25" s="3">
        <f t="shared" ref="M25" si="55">ROUND((J25/K25*100),1)</f>
        <v>0</v>
      </c>
      <c r="N25" s="26"/>
      <c r="O25" s="44"/>
    </row>
    <row r="26" spans="1:15" ht="15" thickBot="1" x14ac:dyDescent="0.35">
      <c r="A26" s="4"/>
      <c r="B26" s="2" t="s">
        <v>43</v>
      </c>
      <c r="C26" s="26"/>
      <c r="D26" s="26"/>
      <c r="E26" s="26"/>
      <c r="F26" s="3">
        <f t="shared" ref="F26:F36" si="56">ROUND((D26*E26),1)</f>
        <v>0</v>
      </c>
      <c r="G26" s="3">
        <f t="shared" ref="G26:G36" si="57">ROUND((F26/8),1)</f>
        <v>0</v>
      </c>
      <c r="H26" s="26"/>
      <c r="I26" s="3">
        <f t="shared" ref="I26:I36" si="58">ROUND((D26*H26),1)</f>
        <v>0</v>
      </c>
      <c r="J26" s="3">
        <f t="shared" ref="J26:J36" si="59">ROUND((I26/8),1)</f>
        <v>0</v>
      </c>
      <c r="K26" s="3">
        <v>120</v>
      </c>
      <c r="L26" s="3">
        <f t="shared" ref="L26:L36" si="60">ROUND((G26/K26*100),1)</f>
        <v>0</v>
      </c>
      <c r="M26" s="3">
        <f t="shared" ref="M26:M36" si="61">ROUND((J26/K26*100),1)</f>
        <v>0</v>
      </c>
      <c r="N26" s="26"/>
      <c r="O26" s="44"/>
    </row>
    <row r="27" spans="1:15" ht="15" thickBot="1" x14ac:dyDescent="0.35">
      <c r="A27" s="4" t="s">
        <v>47</v>
      </c>
      <c r="B27" s="7" t="s">
        <v>44</v>
      </c>
      <c r="C27" s="26"/>
      <c r="D27" s="26"/>
      <c r="E27" s="26"/>
      <c r="F27" s="3">
        <f t="shared" si="56"/>
        <v>0</v>
      </c>
      <c r="G27" s="3">
        <f t="shared" si="57"/>
        <v>0</v>
      </c>
      <c r="H27" s="26"/>
      <c r="I27" s="3">
        <f t="shared" si="58"/>
        <v>0</v>
      </c>
      <c r="J27" s="3">
        <f t="shared" si="59"/>
        <v>0</v>
      </c>
      <c r="K27" s="3">
        <v>120</v>
      </c>
      <c r="L27" s="3">
        <f t="shared" si="60"/>
        <v>0</v>
      </c>
      <c r="M27" s="3">
        <f t="shared" si="61"/>
        <v>0</v>
      </c>
      <c r="N27" s="26"/>
      <c r="O27" s="44"/>
    </row>
    <row r="28" spans="1:15" ht="15" thickBot="1" x14ac:dyDescent="0.35">
      <c r="A28" s="4" t="s">
        <v>48</v>
      </c>
      <c r="B28" s="7" t="s">
        <v>45</v>
      </c>
      <c r="C28" s="26"/>
      <c r="D28" s="26"/>
      <c r="E28" s="26"/>
      <c r="F28" s="3">
        <f t="shared" si="56"/>
        <v>0</v>
      </c>
      <c r="G28" s="3">
        <f t="shared" si="57"/>
        <v>0</v>
      </c>
      <c r="H28" s="26"/>
      <c r="I28" s="3">
        <f t="shared" si="58"/>
        <v>0</v>
      </c>
      <c r="J28" s="3">
        <f t="shared" si="59"/>
        <v>0</v>
      </c>
      <c r="K28" s="3">
        <v>120</v>
      </c>
      <c r="L28" s="3">
        <f t="shared" si="60"/>
        <v>0</v>
      </c>
      <c r="M28" s="3">
        <f t="shared" si="61"/>
        <v>0</v>
      </c>
      <c r="N28" s="26"/>
      <c r="O28" s="44"/>
    </row>
    <row r="29" spans="1:15" ht="15" thickBot="1" x14ac:dyDescent="0.35">
      <c r="A29" s="4" t="s">
        <v>53</v>
      </c>
      <c r="B29" s="7" t="s">
        <v>49</v>
      </c>
      <c r="C29" s="26"/>
      <c r="D29" s="26"/>
      <c r="E29" s="26"/>
      <c r="F29" s="3">
        <f t="shared" si="56"/>
        <v>0</v>
      </c>
      <c r="G29" s="3">
        <f t="shared" si="57"/>
        <v>0</v>
      </c>
      <c r="H29" s="26"/>
      <c r="I29" s="3">
        <f t="shared" si="58"/>
        <v>0</v>
      </c>
      <c r="J29" s="3">
        <f t="shared" si="59"/>
        <v>0</v>
      </c>
      <c r="K29" s="3">
        <v>120</v>
      </c>
      <c r="L29" s="3">
        <f t="shared" si="60"/>
        <v>0</v>
      </c>
      <c r="M29" s="3">
        <f t="shared" si="61"/>
        <v>0</v>
      </c>
      <c r="N29" s="26"/>
      <c r="O29" s="44"/>
    </row>
    <row r="30" spans="1:15" ht="15" thickBot="1" x14ac:dyDescent="0.35">
      <c r="A30" s="4" t="s">
        <v>54</v>
      </c>
      <c r="B30" s="7" t="s">
        <v>50</v>
      </c>
      <c r="C30" s="26"/>
      <c r="D30" s="26"/>
      <c r="E30" s="26"/>
      <c r="F30" s="3">
        <f t="shared" si="56"/>
        <v>0</v>
      </c>
      <c r="G30" s="3">
        <f t="shared" si="57"/>
        <v>0</v>
      </c>
      <c r="H30" s="26"/>
      <c r="I30" s="3">
        <f t="shared" si="58"/>
        <v>0</v>
      </c>
      <c r="J30" s="3">
        <f t="shared" si="59"/>
        <v>0</v>
      </c>
      <c r="K30" s="3">
        <v>120</v>
      </c>
      <c r="L30" s="3">
        <f t="shared" si="60"/>
        <v>0</v>
      </c>
      <c r="M30" s="3">
        <f t="shared" si="61"/>
        <v>0</v>
      </c>
      <c r="N30" s="26"/>
      <c r="O30" s="44"/>
    </row>
    <row r="31" spans="1:15" ht="15" thickBot="1" x14ac:dyDescent="0.35">
      <c r="A31" s="4" t="s">
        <v>55</v>
      </c>
      <c r="B31" s="2" t="s">
        <v>51</v>
      </c>
      <c r="C31" s="26"/>
      <c r="D31" s="26"/>
      <c r="E31" s="26"/>
      <c r="F31" s="3">
        <f t="shared" si="56"/>
        <v>0</v>
      </c>
      <c r="G31" s="3">
        <f t="shared" si="57"/>
        <v>0</v>
      </c>
      <c r="H31" s="26"/>
      <c r="I31" s="3">
        <f t="shared" si="58"/>
        <v>0</v>
      </c>
      <c r="J31" s="3">
        <f t="shared" si="59"/>
        <v>0</v>
      </c>
      <c r="K31" s="3">
        <v>120</v>
      </c>
      <c r="L31" s="3">
        <f t="shared" si="60"/>
        <v>0</v>
      </c>
      <c r="M31" s="3">
        <f t="shared" si="61"/>
        <v>0</v>
      </c>
      <c r="N31" s="26"/>
      <c r="O31" s="44"/>
    </row>
    <row r="32" spans="1:15" ht="15" thickBot="1" x14ac:dyDescent="0.35">
      <c r="A32" s="4" t="s">
        <v>56</v>
      </c>
      <c r="B32" s="7" t="s">
        <v>52</v>
      </c>
      <c r="C32" s="26"/>
      <c r="D32" s="26"/>
      <c r="E32" s="26"/>
      <c r="F32" s="3">
        <f t="shared" si="56"/>
        <v>0</v>
      </c>
      <c r="G32" s="3">
        <f t="shared" si="57"/>
        <v>0</v>
      </c>
      <c r="H32" s="26"/>
      <c r="I32" s="3">
        <f t="shared" si="58"/>
        <v>0</v>
      </c>
      <c r="J32" s="3">
        <f t="shared" si="59"/>
        <v>0</v>
      </c>
      <c r="K32" s="3">
        <v>120</v>
      </c>
      <c r="L32" s="3">
        <f t="shared" si="60"/>
        <v>0</v>
      </c>
      <c r="M32" s="3">
        <f t="shared" si="61"/>
        <v>0</v>
      </c>
      <c r="N32" s="26"/>
      <c r="O32" s="44"/>
    </row>
    <row r="33" spans="1:15" s="1" customFormat="1" ht="15" thickBot="1" x14ac:dyDescent="0.35">
      <c r="A33" s="16">
        <v>4</v>
      </c>
      <c r="B33" s="17" t="s">
        <v>57</v>
      </c>
      <c r="C33" s="25"/>
      <c r="D33" s="25"/>
      <c r="E33" s="25"/>
      <c r="F33" s="18"/>
      <c r="G33" s="18"/>
      <c r="H33" s="25"/>
      <c r="I33" s="18"/>
      <c r="J33" s="18"/>
      <c r="K33" s="18"/>
      <c r="L33" s="18"/>
      <c r="M33" s="18"/>
      <c r="N33" s="25"/>
      <c r="O33" s="43"/>
    </row>
    <row r="34" spans="1:15" ht="15" thickBot="1" x14ac:dyDescent="0.35">
      <c r="A34" s="4" t="s">
        <v>114</v>
      </c>
      <c r="B34" s="2" t="s">
        <v>110</v>
      </c>
      <c r="C34" s="26"/>
      <c r="D34" s="26"/>
      <c r="E34" s="26"/>
      <c r="F34" s="3">
        <f t="shared" si="56"/>
        <v>0</v>
      </c>
      <c r="G34" s="3">
        <f t="shared" si="57"/>
        <v>0</v>
      </c>
      <c r="H34" s="26"/>
      <c r="I34" s="3">
        <f t="shared" si="58"/>
        <v>0</v>
      </c>
      <c r="J34" s="3">
        <f t="shared" si="59"/>
        <v>0</v>
      </c>
      <c r="K34" s="3">
        <v>120</v>
      </c>
      <c r="L34" s="3">
        <f t="shared" si="60"/>
        <v>0</v>
      </c>
      <c r="M34" s="3">
        <f t="shared" si="61"/>
        <v>0</v>
      </c>
      <c r="N34" s="26"/>
      <c r="O34" s="44"/>
    </row>
    <row r="35" spans="1:15" ht="15" thickBot="1" x14ac:dyDescent="0.35">
      <c r="A35" s="4" t="s">
        <v>115</v>
      </c>
      <c r="B35" s="6" t="s">
        <v>58</v>
      </c>
      <c r="C35" s="26"/>
      <c r="D35" s="26"/>
      <c r="E35" s="26"/>
      <c r="F35" s="3">
        <f t="shared" si="56"/>
        <v>0</v>
      </c>
      <c r="G35" s="3">
        <f t="shared" si="57"/>
        <v>0</v>
      </c>
      <c r="H35" s="26"/>
      <c r="I35" s="3">
        <f t="shared" si="58"/>
        <v>0</v>
      </c>
      <c r="J35" s="3">
        <f t="shared" si="59"/>
        <v>0</v>
      </c>
      <c r="K35" s="3">
        <v>120</v>
      </c>
      <c r="L35" s="3">
        <f t="shared" si="60"/>
        <v>0</v>
      </c>
      <c r="M35" s="3">
        <f t="shared" si="61"/>
        <v>0</v>
      </c>
      <c r="N35" s="26"/>
      <c r="O35" s="44"/>
    </row>
    <row r="36" spans="1:15" ht="15" thickBot="1" x14ac:dyDescent="0.35">
      <c r="A36" s="4" t="s">
        <v>116</v>
      </c>
      <c r="B36" s="2" t="s">
        <v>59</v>
      </c>
      <c r="C36" s="26"/>
      <c r="D36" s="26"/>
      <c r="E36" s="26"/>
      <c r="F36" s="3">
        <f t="shared" si="56"/>
        <v>0</v>
      </c>
      <c r="G36" s="3">
        <f t="shared" si="57"/>
        <v>0</v>
      </c>
      <c r="H36" s="26"/>
      <c r="I36" s="3">
        <f t="shared" si="58"/>
        <v>0</v>
      </c>
      <c r="J36" s="3">
        <f t="shared" si="59"/>
        <v>0</v>
      </c>
      <c r="K36" s="3">
        <v>120</v>
      </c>
      <c r="L36" s="3">
        <f t="shared" si="60"/>
        <v>0</v>
      </c>
      <c r="M36" s="3">
        <f t="shared" si="61"/>
        <v>0</v>
      </c>
      <c r="N36" s="26"/>
      <c r="O36" s="44"/>
    </row>
    <row r="37" spans="1:15" ht="15" thickBot="1" x14ac:dyDescent="0.35">
      <c r="B37" s="11" t="s">
        <v>59</v>
      </c>
      <c r="C37" s="26"/>
      <c r="D37" s="26"/>
      <c r="E37" s="26"/>
      <c r="F37" s="12">
        <f t="shared" ref="F37" si="62">ROUND((D37*E37),1)</f>
        <v>0</v>
      </c>
      <c r="G37" s="12">
        <f t="shared" ref="G37" si="63">ROUND((F37/8),1)</f>
        <v>0</v>
      </c>
      <c r="H37" s="27"/>
      <c r="I37" s="12">
        <f t="shared" ref="I37" si="64">ROUND((D37*H37),1)</f>
        <v>0</v>
      </c>
      <c r="J37" s="12">
        <f t="shared" ref="J37" si="65">ROUND((I37/8),1)</f>
        <v>0</v>
      </c>
      <c r="K37" s="12">
        <v>120</v>
      </c>
      <c r="L37" s="12">
        <f t="shared" ref="L37" si="66">ROUND((G37/K37*100),1)</f>
        <v>0</v>
      </c>
      <c r="M37" s="12">
        <f t="shared" ref="M37" si="67">ROUND((J37/K37*100),1)</f>
        <v>0</v>
      </c>
      <c r="N37" s="27"/>
      <c r="O37" s="44"/>
    </row>
    <row r="38" spans="1:15" ht="15" thickBot="1" x14ac:dyDescent="0.35">
      <c r="A38" s="42" t="s">
        <v>117</v>
      </c>
      <c r="B38" s="2" t="s">
        <v>45</v>
      </c>
      <c r="C38" s="26"/>
      <c r="D38" s="26"/>
      <c r="E38" s="26"/>
      <c r="F38" s="3">
        <f t="shared" ref="F38:F52" si="68">ROUND((D38*E38),1)</f>
        <v>0</v>
      </c>
      <c r="G38" s="3">
        <f t="shared" ref="G38:G52" si="69">ROUND((F38/8),1)</f>
        <v>0</v>
      </c>
      <c r="H38" s="26"/>
      <c r="I38" s="3">
        <f t="shared" ref="I38:I52" si="70">ROUND((D38*H38),1)</f>
        <v>0</v>
      </c>
      <c r="J38" s="3">
        <f t="shared" ref="J38:J52" si="71">ROUND((I38/8),1)</f>
        <v>0</v>
      </c>
      <c r="K38" s="3">
        <v>120</v>
      </c>
      <c r="L38" s="3">
        <f t="shared" ref="L38:L52" si="72">ROUND((G38/K38*100),1)</f>
        <v>0</v>
      </c>
      <c r="M38" s="3">
        <f t="shared" ref="M38:M52" si="73">ROUND((J38/K38*100),1)</f>
        <v>0</v>
      </c>
      <c r="N38" s="26"/>
      <c r="O38" s="44"/>
    </row>
    <row r="39" spans="1:15" ht="15" thickBot="1" x14ac:dyDescent="0.35">
      <c r="A39" s="4" t="s">
        <v>118</v>
      </c>
      <c r="B39" s="2" t="s">
        <v>44</v>
      </c>
      <c r="C39" s="26"/>
      <c r="D39" s="26"/>
      <c r="E39" s="26"/>
      <c r="F39" s="3">
        <f t="shared" ref="F39" si="74">ROUND((D39*E39),1)</f>
        <v>0</v>
      </c>
      <c r="G39" s="3">
        <f t="shared" ref="G39" si="75">ROUND((F39/8),1)</f>
        <v>0</v>
      </c>
      <c r="H39" s="26"/>
      <c r="I39" s="3">
        <f t="shared" ref="I39" si="76">ROUND((D39*H39),1)</f>
        <v>0</v>
      </c>
      <c r="J39" s="3">
        <f t="shared" ref="J39" si="77">ROUND((I39/8),1)</f>
        <v>0</v>
      </c>
      <c r="K39" s="3">
        <v>120</v>
      </c>
      <c r="L39" s="3">
        <f t="shared" ref="L39" si="78">ROUND((G39/K39*100),1)</f>
        <v>0</v>
      </c>
      <c r="M39" s="3">
        <f t="shared" ref="M39" si="79">ROUND((J39/K39*100),1)</f>
        <v>0</v>
      </c>
      <c r="N39" s="26"/>
      <c r="O39" s="44"/>
    </row>
    <row r="40" spans="1:15" ht="15" thickBot="1" x14ac:dyDescent="0.35">
      <c r="A40" s="4" t="s">
        <v>119</v>
      </c>
      <c r="B40" s="2" t="s">
        <v>60</v>
      </c>
      <c r="C40" s="26"/>
      <c r="D40" s="26"/>
      <c r="E40" s="26"/>
      <c r="F40" s="3"/>
      <c r="G40" s="3"/>
      <c r="H40" s="26"/>
      <c r="I40" s="3"/>
      <c r="J40" s="3"/>
      <c r="K40" s="3"/>
      <c r="L40" s="3"/>
      <c r="M40" s="3"/>
      <c r="N40" s="26"/>
      <c r="O40" s="44"/>
    </row>
    <row r="41" spans="1:15" ht="15" thickBot="1" x14ac:dyDescent="0.35">
      <c r="A41" s="4"/>
      <c r="B41" s="2" t="s">
        <v>42</v>
      </c>
      <c r="C41" s="26"/>
      <c r="D41" s="26"/>
      <c r="E41" s="26"/>
      <c r="F41" s="3">
        <f t="shared" si="68"/>
        <v>0</v>
      </c>
      <c r="G41" s="3">
        <f t="shared" si="69"/>
        <v>0</v>
      </c>
      <c r="H41" s="26"/>
      <c r="I41" s="3">
        <f t="shared" si="70"/>
        <v>0</v>
      </c>
      <c r="J41" s="3">
        <f t="shared" si="71"/>
        <v>0</v>
      </c>
      <c r="K41" s="3">
        <v>120</v>
      </c>
      <c r="L41" s="3">
        <f t="shared" si="72"/>
        <v>0</v>
      </c>
      <c r="M41" s="3">
        <f t="shared" si="73"/>
        <v>0</v>
      </c>
      <c r="N41" s="26"/>
      <c r="O41" s="44"/>
    </row>
    <row r="42" spans="1:15" ht="15" thickBot="1" x14ac:dyDescent="0.35">
      <c r="A42" s="31"/>
      <c r="B42" s="2" t="s">
        <v>43</v>
      </c>
      <c r="C42" s="26"/>
      <c r="D42" s="26"/>
      <c r="E42" s="26"/>
      <c r="F42" s="3">
        <f t="shared" si="68"/>
        <v>0</v>
      </c>
      <c r="G42" s="3">
        <f t="shared" si="69"/>
        <v>0</v>
      </c>
      <c r="H42" s="26"/>
      <c r="I42" s="3">
        <f t="shared" si="70"/>
        <v>0</v>
      </c>
      <c r="J42" s="3">
        <f t="shared" si="71"/>
        <v>0</v>
      </c>
      <c r="K42" s="3">
        <v>120</v>
      </c>
      <c r="L42" s="3">
        <f t="shared" si="72"/>
        <v>0</v>
      </c>
      <c r="M42" s="3">
        <f t="shared" si="73"/>
        <v>0</v>
      </c>
      <c r="N42" s="26"/>
      <c r="O42" s="44"/>
    </row>
    <row r="43" spans="1:15" s="13" customFormat="1" ht="27.6" thickBot="1" x14ac:dyDescent="0.35">
      <c r="A43" s="4" t="s">
        <v>61</v>
      </c>
      <c r="B43" s="32" t="s">
        <v>139</v>
      </c>
      <c r="C43" s="26"/>
      <c r="D43" s="26"/>
      <c r="E43" s="26"/>
      <c r="F43" s="3">
        <f t="shared" si="68"/>
        <v>0</v>
      </c>
      <c r="G43" s="3">
        <f t="shared" si="69"/>
        <v>0</v>
      </c>
      <c r="H43" s="26"/>
      <c r="I43" s="3">
        <f t="shared" si="70"/>
        <v>0</v>
      </c>
      <c r="J43" s="3">
        <f t="shared" si="71"/>
        <v>0</v>
      </c>
      <c r="K43" s="3">
        <v>120</v>
      </c>
      <c r="L43" s="3">
        <f t="shared" si="72"/>
        <v>0</v>
      </c>
      <c r="M43" s="3">
        <f t="shared" si="73"/>
        <v>0</v>
      </c>
      <c r="N43" s="26"/>
      <c r="O43" s="44"/>
    </row>
    <row r="44" spans="1:15" s="13" customFormat="1" ht="15" thickBot="1" x14ac:dyDescent="0.35">
      <c r="A44" s="4"/>
      <c r="B44" s="2" t="s">
        <v>43</v>
      </c>
      <c r="C44" s="26"/>
      <c r="D44" s="26"/>
      <c r="E44" s="26"/>
      <c r="F44" s="3">
        <f t="shared" ref="F44" si="80">ROUND((D44*E44),1)</f>
        <v>0</v>
      </c>
      <c r="G44" s="3">
        <f t="shared" ref="G44" si="81">ROUND((F44/8),1)</f>
        <v>0</v>
      </c>
      <c r="H44" s="26"/>
      <c r="I44" s="3">
        <f t="shared" ref="I44" si="82">ROUND((D44*H44),1)</f>
        <v>0</v>
      </c>
      <c r="J44" s="3">
        <f t="shared" ref="J44" si="83">ROUND((I44/8),1)</f>
        <v>0</v>
      </c>
      <c r="K44" s="3">
        <v>120</v>
      </c>
      <c r="L44" s="3">
        <f t="shared" ref="L44" si="84">ROUND((G44/K44*100),1)</f>
        <v>0</v>
      </c>
      <c r="M44" s="3">
        <f t="shared" ref="M44" si="85">ROUND((J44/K44*100),1)</f>
        <v>0</v>
      </c>
      <c r="N44" s="26"/>
      <c r="O44" s="44"/>
    </row>
    <row r="45" spans="1:15" s="13" customFormat="1" ht="15" thickBot="1" x14ac:dyDescent="0.35">
      <c r="A45" s="4" t="s">
        <v>62</v>
      </c>
      <c r="B45" s="2" t="s">
        <v>138</v>
      </c>
      <c r="C45" s="26"/>
      <c r="D45" s="26"/>
      <c r="E45" s="26"/>
      <c r="F45" s="3">
        <f t="shared" ref="F45" si="86">ROUND((D45*E45),1)</f>
        <v>0</v>
      </c>
      <c r="G45" s="3">
        <f t="shared" ref="G45" si="87">ROUND((F45/8),1)</f>
        <v>0</v>
      </c>
      <c r="H45" s="26"/>
      <c r="I45" s="3">
        <f t="shared" ref="I45" si="88">ROUND((D45*H45),1)</f>
        <v>0</v>
      </c>
      <c r="J45" s="3">
        <f t="shared" ref="J45" si="89">ROUND((I45/8),1)</f>
        <v>0</v>
      </c>
      <c r="K45" s="3">
        <v>120</v>
      </c>
      <c r="L45" s="3">
        <f t="shared" ref="L45" si="90">ROUND((G45/K45*100),1)</f>
        <v>0</v>
      </c>
      <c r="M45" s="3">
        <f t="shared" ref="M45" si="91">ROUND((J45/K45*100),1)</f>
        <v>0</v>
      </c>
      <c r="N45" s="26"/>
      <c r="O45" s="44"/>
    </row>
    <row r="46" spans="1:15" s="13" customFormat="1" ht="15" thickBot="1" x14ac:dyDescent="0.35">
      <c r="A46" s="10" t="s">
        <v>153</v>
      </c>
      <c r="B46" s="11" t="s">
        <v>111</v>
      </c>
      <c r="C46" s="27"/>
      <c r="D46" s="27"/>
      <c r="E46" s="27"/>
      <c r="F46" s="12"/>
      <c r="G46" s="12"/>
      <c r="H46" s="27"/>
      <c r="I46" s="12"/>
      <c r="J46" s="12"/>
      <c r="K46" s="12"/>
      <c r="L46" s="12"/>
      <c r="M46" s="12"/>
      <c r="N46" s="27"/>
      <c r="O46" s="45"/>
    </row>
    <row r="47" spans="1:15" s="13" customFormat="1" ht="15" thickBot="1" x14ac:dyDescent="0.35">
      <c r="A47" s="10"/>
      <c r="B47" s="29" t="s">
        <v>66</v>
      </c>
      <c r="C47" s="27"/>
      <c r="D47" s="27"/>
      <c r="E47" s="27"/>
      <c r="F47" s="12">
        <f t="shared" si="68"/>
        <v>0</v>
      </c>
      <c r="G47" s="12">
        <f t="shared" si="69"/>
        <v>0</v>
      </c>
      <c r="H47" s="27"/>
      <c r="I47" s="12">
        <f t="shared" si="70"/>
        <v>0</v>
      </c>
      <c r="J47" s="12">
        <f t="shared" si="71"/>
        <v>0</v>
      </c>
      <c r="K47" s="12">
        <v>120</v>
      </c>
      <c r="L47" s="12">
        <f t="shared" si="72"/>
        <v>0</v>
      </c>
      <c r="M47" s="12">
        <f t="shared" si="73"/>
        <v>0</v>
      </c>
      <c r="N47" s="27"/>
      <c r="O47" s="45"/>
    </row>
    <row r="48" spans="1:15" s="13" customFormat="1" ht="15" thickBot="1" x14ac:dyDescent="0.35">
      <c r="A48" s="10"/>
      <c r="B48" s="30" t="s">
        <v>63</v>
      </c>
      <c r="C48" s="27"/>
      <c r="D48" s="27"/>
      <c r="E48" s="27"/>
      <c r="F48" s="12">
        <f t="shared" si="68"/>
        <v>0</v>
      </c>
      <c r="G48" s="12">
        <f t="shared" si="69"/>
        <v>0</v>
      </c>
      <c r="H48" s="27"/>
      <c r="I48" s="12">
        <f t="shared" si="70"/>
        <v>0</v>
      </c>
      <c r="J48" s="12">
        <f t="shared" si="71"/>
        <v>0</v>
      </c>
      <c r="K48" s="12">
        <v>120</v>
      </c>
      <c r="L48" s="12">
        <f t="shared" si="72"/>
        <v>0</v>
      </c>
      <c r="M48" s="12">
        <f t="shared" si="73"/>
        <v>0</v>
      </c>
      <c r="N48" s="27"/>
      <c r="O48" s="45"/>
    </row>
    <row r="49" spans="1:15" s="13" customFormat="1" ht="15" thickBot="1" x14ac:dyDescent="0.35">
      <c r="A49" s="10"/>
      <c r="B49" s="30" t="s">
        <v>64</v>
      </c>
      <c r="C49" s="27"/>
      <c r="D49" s="27"/>
      <c r="E49" s="27"/>
      <c r="F49" s="12">
        <f t="shared" si="68"/>
        <v>0</v>
      </c>
      <c r="G49" s="12">
        <f t="shared" si="69"/>
        <v>0</v>
      </c>
      <c r="H49" s="27"/>
      <c r="I49" s="12">
        <f t="shared" si="70"/>
        <v>0</v>
      </c>
      <c r="J49" s="12">
        <f t="shared" si="71"/>
        <v>0</v>
      </c>
      <c r="K49" s="12">
        <v>120</v>
      </c>
      <c r="L49" s="12">
        <f t="shared" si="72"/>
        <v>0</v>
      </c>
      <c r="M49" s="12">
        <f t="shared" si="73"/>
        <v>0</v>
      </c>
      <c r="N49" s="27"/>
      <c r="O49" s="45"/>
    </row>
    <row r="50" spans="1:15" s="13" customFormat="1" ht="15" thickBot="1" x14ac:dyDescent="0.35">
      <c r="A50" s="10"/>
      <c r="B50" s="30" t="s">
        <v>65</v>
      </c>
      <c r="C50" s="27"/>
      <c r="D50" s="27"/>
      <c r="E50" s="27"/>
      <c r="F50" s="12">
        <f t="shared" si="68"/>
        <v>0</v>
      </c>
      <c r="G50" s="12">
        <f t="shared" si="69"/>
        <v>0</v>
      </c>
      <c r="H50" s="27"/>
      <c r="I50" s="12">
        <f t="shared" si="70"/>
        <v>0</v>
      </c>
      <c r="J50" s="12">
        <f t="shared" si="71"/>
        <v>0</v>
      </c>
      <c r="K50" s="12">
        <v>120</v>
      </c>
      <c r="L50" s="12">
        <f t="shared" si="72"/>
        <v>0</v>
      </c>
      <c r="M50" s="12">
        <f t="shared" si="73"/>
        <v>0</v>
      </c>
      <c r="N50" s="27"/>
      <c r="O50" s="45"/>
    </row>
    <row r="51" spans="1:15" s="13" customFormat="1" ht="15" thickBot="1" x14ac:dyDescent="0.35">
      <c r="A51" s="14" t="s">
        <v>153</v>
      </c>
      <c r="B51" s="11" t="s">
        <v>112</v>
      </c>
      <c r="C51" s="27"/>
      <c r="D51" s="27"/>
      <c r="E51" s="27"/>
      <c r="F51" s="12"/>
      <c r="G51" s="12"/>
      <c r="H51" s="27"/>
      <c r="I51" s="12"/>
      <c r="J51" s="12"/>
      <c r="K51" s="12"/>
      <c r="L51" s="12"/>
      <c r="M51" s="12"/>
      <c r="N51" s="27"/>
      <c r="O51" s="45"/>
    </row>
    <row r="52" spans="1:15" s="13" customFormat="1" ht="15" thickBot="1" x14ac:dyDescent="0.35">
      <c r="A52" s="10"/>
      <c r="B52" s="29" t="s">
        <v>67</v>
      </c>
      <c r="C52" s="27"/>
      <c r="D52" s="27"/>
      <c r="E52" s="27"/>
      <c r="F52" s="12">
        <f t="shared" si="68"/>
        <v>0</v>
      </c>
      <c r="G52" s="12">
        <f t="shared" si="69"/>
        <v>0</v>
      </c>
      <c r="H52" s="27"/>
      <c r="I52" s="12">
        <f t="shared" si="70"/>
        <v>0</v>
      </c>
      <c r="J52" s="12">
        <f t="shared" si="71"/>
        <v>0</v>
      </c>
      <c r="K52" s="12">
        <v>120</v>
      </c>
      <c r="L52" s="12">
        <f t="shared" si="72"/>
        <v>0</v>
      </c>
      <c r="M52" s="12">
        <f t="shared" si="73"/>
        <v>0</v>
      </c>
      <c r="N52" s="27"/>
      <c r="O52" s="45"/>
    </row>
    <row r="53" spans="1:15" s="13" customFormat="1" ht="15" thickBot="1" x14ac:dyDescent="0.35">
      <c r="A53" s="10"/>
      <c r="B53" s="30" t="s">
        <v>68</v>
      </c>
      <c r="C53" s="27"/>
      <c r="D53" s="27"/>
      <c r="E53" s="27"/>
      <c r="F53" s="12">
        <f t="shared" ref="F53:F77" si="92">ROUND((D53*E53),1)</f>
        <v>0</v>
      </c>
      <c r="G53" s="12">
        <f t="shared" ref="G53:G77" si="93">ROUND((F53/8),1)</f>
        <v>0</v>
      </c>
      <c r="H53" s="27"/>
      <c r="I53" s="12">
        <f t="shared" ref="I53:I77" si="94">ROUND((D53*H53),1)</f>
        <v>0</v>
      </c>
      <c r="J53" s="12">
        <f t="shared" ref="J53:J77" si="95">ROUND((I53/8),1)</f>
        <v>0</v>
      </c>
      <c r="K53" s="12">
        <v>120</v>
      </c>
      <c r="L53" s="12">
        <f t="shared" ref="L53:L77" si="96">ROUND((G53/K53*100),1)</f>
        <v>0</v>
      </c>
      <c r="M53" s="12">
        <f t="shared" ref="M53:M77" si="97">ROUND((J53/K53*100),1)</f>
        <v>0</v>
      </c>
      <c r="N53" s="27"/>
      <c r="O53" s="45"/>
    </row>
    <row r="54" spans="1:15" s="13" customFormat="1" ht="15" thickBot="1" x14ac:dyDescent="0.35">
      <c r="A54" s="10"/>
      <c r="B54" s="30" t="s">
        <v>69</v>
      </c>
      <c r="C54" s="27"/>
      <c r="D54" s="27"/>
      <c r="E54" s="27"/>
      <c r="F54" s="12">
        <f t="shared" si="92"/>
        <v>0</v>
      </c>
      <c r="G54" s="12">
        <f t="shared" si="93"/>
        <v>0</v>
      </c>
      <c r="H54" s="27"/>
      <c r="I54" s="12">
        <f t="shared" si="94"/>
        <v>0</v>
      </c>
      <c r="J54" s="12">
        <f t="shared" si="95"/>
        <v>0</v>
      </c>
      <c r="K54" s="12">
        <v>120</v>
      </c>
      <c r="L54" s="12">
        <f t="shared" si="96"/>
        <v>0</v>
      </c>
      <c r="M54" s="12">
        <f t="shared" si="97"/>
        <v>0</v>
      </c>
      <c r="N54" s="27"/>
      <c r="O54" s="45"/>
    </row>
    <row r="55" spans="1:15" s="1" customFormat="1" ht="15" thickBot="1" x14ac:dyDescent="0.35">
      <c r="A55" s="10"/>
      <c r="B55" s="30" t="s">
        <v>70</v>
      </c>
      <c r="C55" s="27"/>
      <c r="D55" s="27"/>
      <c r="E55" s="27"/>
      <c r="F55" s="12">
        <f t="shared" si="92"/>
        <v>0</v>
      </c>
      <c r="G55" s="12">
        <f t="shared" si="93"/>
        <v>0</v>
      </c>
      <c r="H55" s="27"/>
      <c r="I55" s="12">
        <f t="shared" si="94"/>
        <v>0</v>
      </c>
      <c r="J55" s="12">
        <f t="shared" si="95"/>
        <v>0</v>
      </c>
      <c r="K55" s="12">
        <v>120</v>
      </c>
      <c r="L55" s="12">
        <f t="shared" si="96"/>
        <v>0</v>
      </c>
      <c r="M55" s="12">
        <f t="shared" si="97"/>
        <v>0</v>
      </c>
      <c r="N55" s="27"/>
      <c r="O55" s="45"/>
    </row>
    <row r="56" spans="1:15" ht="15" thickBot="1" x14ac:dyDescent="0.35">
      <c r="A56" s="16">
        <v>5</v>
      </c>
      <c r="B56" s="8" t="s">
        <v>71</v>
      </c>
      <c r="C56" s="25"/>
      <c r="D56" s="25"/>
      <c r="E56" s="25"/>
      <c r="F56" s="18"/>
      <c r="G56" s="18"/>
      <c r="H56" s="25"/>
      <c r="I56" s="18"/>
      <c r="J56" s="18"/>
      <c r="K56" s="18"/>
      <c r="L56" s="18"/>
      <c r="M56" s="18"/>
      <c r="N56" s="25"/>
      <c r="O56" s="43"/>
    </row>
    <row r="57" spans="1:15" ht="15" thickBot="1" x14ac:dyDescent="0.35">
      <c r="A57" s="4" t="s">
        <v>126</v>
      </c>
      <c r="B57" s="7" t="s">
        <v>92</v>
      </c>
      <c r="C57" s="26"/>
      <c r="D57" s="26"/>
      <c r="E57" s="26"/>
      <c r="F57" s="3">
        <f t="shared" si="92"/>
        <v>0</v>
      </c>
      <c r="G57" s="3">
        <f t="shared" si="93"/>
        <v>0</v>
      </c>
      <c r="H57" s="26"/>
      <c r="I57" s="3">
        <f t="shared" si="94"/>
        <v>0</v>
      </c>
      <c r="J57" s="3">
        <f t="shared" si="95"/>
        <v>0</v>
      </c>
      <c r="K57" s="3">
        <v>120</v>
      </c>
      <c r="L57" s="3">
        <f t="shared" si="96"/>
        <v>0</v>
      </c>
      <c r="M57" s="3">
        <f t="shared" si="97"/>
        <v>0</v>
      </c>
      <c r="N57" s="26"/>
      <c r="O57" s="44"/>
    </row>
    <row r="58" spans="1:15" ht="15" thickBot="1" x14ac:dyDescent="0.35">
      <c r="A58" s="4" t="s">
        <v>122</v>
      </c>
      <c r="B58" s="7" t="s">
        <v>93</v>
      </c>
      <c r="C58" s="26"/>
      <c r="D58" s="26"/>
      <c r="E58" s="26"/>
      <c r="F58" s="3">
        <f t="shared" si="92"/>
        <v>0</v>
      </c>
      <c r="G58" s="3">
        <f t="shared" si="93"/>
        <v>0</v>
      </c>
      <c r="H58" s="26"/>
      <c r="I58" s="3">
        <f t="shared" si="94"/>
        <v>0</v>
      </c>
      <c r="J58" s="3">
        <f t="shared" si="95"/>
        <v>0</v>
      </c>
      <c r="K58" s="3">
        <v>120</v>
      </c>
      <c r="L58" s="3">
        <f t="shared" si="96"/>
        <v>0</v>
      </c>
      <c r="M58" s="3">
        <f t="shared" si="97"/>
        <v>0</v>
      </c>
      <c r="N58" s="26"/>
      <c r="O58" s="44"/>
    </row>
    <row r="59" spans="1:15" ht="15" thickBot="1" x14ac:dyDescent="0.35">
      <c r="A59" s="4" t="s">
        <v>123</v>
      </c>
      <c r="B59" s="7" t="s">
        <v>120</v>
      </c>
      <c r="C59" s="26"/>
      <c r="D59" s="26"/>
      <c r="E59" s="26"/>
      <c r="F59" s="3">
        <f t="shared" ref="F59:F60" si="98">ROUND((D59*E59),1)</f>
        <v>0</v>
      </c>
      <c r="G59" s="3">
        <f t="shared" ref="G59:G60" si="99">ROUND((F59/8),1)</f>
        <v>0</v>
      </c>
      <c r="H59" s="26"/>
      <c r="I59" s="3">
        <f t="shared" ref="I59:I60" si="100">ROUND((D59*H59),1)</f>
        <v>0</v>
      </c>
      <c r="J59" s="3">
        <f t="shared" ref="J59:J60" si="101">ROUND((I59/8),1)</f>
        <v>0</v>
      </c>
      <c r="K59" s="3">
        <v>120</v>
      </c>
      <c r="L59" s="3">
        <f t="shared" ref="L59:L60" si="102">ROUND((G59/K59*100),1)</f>
        <v>0</v>
      </c>
      <c r="M59" s="3">
        <f t="shared" ref="M59:M60" si="103">ROUND((J59/K59*100),1)</f>
        <v>0</v>
      </c>
      <c r="N59" s="26"/>
      <c r="O59" s="44"/>
    </row>
    <row r="60" spans="1:15" ht="15" thickBot="1" x14ac:dyDescent="0.35">
      <c r="A60" s="4" t="s">
        <v>124</v>
      </c>
      <c r="B60" s="7" t="s">
        <v>154</v>
      </c>
      <c r="C60" s="26"/>
      <c r="D60" s="26"/>
      <c r="E60" s="26"/>
      <c r="F60" s="3">
        <f t="shared" si="98"/>
        <v>0</v>
      </c>
      <c r="G60" s="3">
        <f t="shared" si="99"/>
        <v>0</v>
      </c>
      <c r="H60" s="26"/>
      <c r="I60" s="3">
        <f t="shared" si="100"/>
        <v>0</v>
      </c>
      <c r="J60" s="3">
        <f t="shared" si="101"/>
        <v>0</v>
      </c>
      <c r="K60" s="3">
        <v>120</v>
      </c>
      <c r="L60" s="3">
        <f t="shared" si="102"/>
        <v>0</v>
      </c>
      <c r="M60" s="3">
        <f t="shared" si="103"/>
        <v>0</v>
      </c>
      <c r="N60" s="26"/>
      <c r="O60" s="44"/>
    </row>
    <row r="61" spans="1:15" ht="15" thickBot="1" x14ac:dyDescent="0.35">
      <c r="A61" s="4" t="s">
        <v>125</v>
      </c>
      <c r="B61" s="7" t="s">
        <v>94</v>
      </c>
      <c r="C61" s="26"/>
      <c r="D61" s="26"/>
      <c r="E61" s="26"/>
      <c r="F61" s="3">
        <f t="shared" ref="F61" si="104">ROUND((D61*E61),1)</f>
        <v>0</v>
      </c>
      <c r="G61" s="3">
        <f t="shared" ref="G61" si="105">ROUND((F61/8),1)</f>
        <v>0</v>
      </c>
      <c r="H61" s="26"/>
      <c r="I61" s="3">
        <f t="shared" ref="I61" si="106">ROUND((D61*H61),1)</f>
        <v>0</v>
      </c>
      <c r="J61" s="3">
        <f t="shared" ref="J61" si="107">ROUND((I61/8),1)</f>
        <v>0</v>
      </c>
      <c r="K61" s="3">
        <v>120</v>
      </c>
      <c r="L61" s="3">
        <f t="shared" ref="L61" si="108">ROUND((G61/K61*100),1)</f>
        <v>0</v>
      </c>
      <c r="M61" s="3">
        <f t="shared" ref="M61" si="109">ROUND((J61/K61*100),1)</f>
        <v>0</v>
      </c>
      <c r="N61" s="26"/>
      <c r="O61" s="44"/>
    </row>
    <row r="62" spans="1:15" ht="15" thickBot="1" x14ac:dyDescent="0.35">
      <c r="A62" s="4" t="s">
        <v>127</v>
      </c>
      <c r="B62" s="7" t="s">
        <v>121</v>
      </c>
      <c r="C62" s="26"/>
      <c r="D62" s="26"/>
      <c r="E62" s="26"/>
      <c r="F62" s="3">
        <f t="shared" si="92"/>
        <v>0</v>
      </c>
      <c r="G62" s="3">
        <f t="shared" si="93"/>
        <v>0</v>
      </c>
      <c r="H62" s="26"/>
      <c r="I62" s="3">
        <f t="shared" si="94"/>
        <v>0</v>
      </c>
      <c r="J62" s="3">
        <f t="shared" si="95"/>
        <v>0</v>
      </c>
      <c r="K62" s="3">
        <v>120</v>
      </c>
      <c r="L62" s="3">
        <f t="shared" si="96"/>
        <v>0</v>
      </c>
      <c r="M62" s="3">
        <f t="shared" si="97"/>
        <v>0</v>
      </c>
      <c r="N62" s="26"/>
      <c r="O62" s="44"/>
    </row>
    <row r="63" spans="1:15" ht="15" thickBot="1" x14ac:dyDescent="0.35">
      <c r="A63" s="4" t="s">
        <v>79</v>
      </c>
      <c r="B63" s="7" t="s">
        <v>140</v>
      </c>
      <c r="C63" s="26"/>
      <c r="D63" s="26"/>
      <c r="E63" s="26"/>
      <c r="F63" s="3">
        <f>ROUND((D63*E63),1)</f>
        <v>0</v>
      </c>
      <c r="G63" s="3">
        <f>ROUND((F63/8),1)</f>
        <v>0</v>
      </c>
      <c r="H63" s="26"/>
      <c r="I63" s="3">
        <f>ROUND((D63*H63),1)</f>
        <v>0</v>
      </c>
      <c r="J63" s="3">
        <f>ROUND((I63/8),1)</f>
        <v>0</v>
      </c>
      <c r="K63" s="3">
        <v>120</v>
      </c>
      <c r="L63" s="3">
        <f>ROUND((G63/K63*100),1)</f>
        <v>0</v>
      </c>
      <c r="M63" s="3">
        <f>ROUND((J63/K63*100),1)</f>
        <v>0</v>
      </c>
      <c r="N63" s="26"/>
      <c r="O63" s="44"/>
    </row>
    <row r="64" spans="1:15" ht="15" thickBot="1" x14ac:dyDescent="0.35">
      <c r="A64" s="4" t="s">
        <v>80</v>
      </c>
      <c r="B64" s="7" t="s">
        <v>128</v>
      </c>
      <c r="C64" s="26"/>
      <c r="D64" s="26"/>
      <c r="E64" s="26"/>
      <c r="F64" s="3">
        <f t="shared" ref="F64" si="110">ROUND((D64*E64),1)</f>
        <v>0</v>
      </c>
      <c r="G64" s="3">
        <f t="shared" ref="G64" si="111">ROUND((F64/8),1)</f>
        <v>0</v>
      </c>
      <c r="H64" s="26"/>
      <c r="I64" s="3">
        <f t="shared" ref="I64" si="112">ROUND((D64*H64),1)</f>
        <v>0</v>
      </c>
      <c r="J64" s="3">
        <f t="shared" ref="J64" si="113">ROUND((I64/8),1)</f>
        <v>0</v>
      </c>
      <c r="K64" s="3">
        <v>120</v>
      </c>
      <c r="L64" s="3">
        <f t="shared" ref="L64" si="114">ROUND((G64/K64*100),1)</f>
        <v>0</v>
      </c>
      <c r="M64" s="3">
        <f t="shared" ref="M64" si="115">ROUND((J64/K64*100),1)</f>
        <v>0</v>
      </c>
      <c r="N64" s="26"/>
      <c r="O64" s="44"/>
    </row>
    <row r="65" spans="1:15" ht="15" thickBot="1" x14ac:dyDescent="0.35">
      <c r="A65" s="4" t="s">
        <v>81</v>
      </c>
      <c r="B65" s="7" t="s">
        <v>143</v>
      </c>
      <c r="C65" s="26"/>
      <c r="D65" s="26"/>
      <c r="E65" s="26"/>
      <c r="F65" s="3">
        <f t="shared" ref="F65:F66" si="116">ROUND((D65*E65),1)</f>
        <v>0</v>
      </c>
      <c r="G65" s="3">
        <f t="shared" ref="G65:G66" si="117">ROUND((F65/8),1)</f>
        <v>0</v>
      </c>
      <c r="H65" s="26"/>
      <c r="I65" s="3">
        <f t="shared" ref="I65:I66" si="118">ROUND((D65*H65),1)</f>
        <v>0</v>
      </c>
      <c r="J65" s="3">
        <f t="shared" ref="J65:J66" si="119">ROUND((I65/8),1)</f>
        <v>0</v>
      </c>
      <c r="K65" s="3">
        <v>120</v>
      </c>
      <c r="L65" s="3">
        <f t="shared" ref="L65:L66" si="120">ROUND((G65/K65*100),1)</f>
        <v>0</v>
      </c>
      <c r="M65" s="3">
        <f t="shared" ref="M65:M66" si="121">ROUND((J65/K65*100),1)</f>
        <v>0</v>
      </c>
      <c r="N65" s="26"/>
      <c r="O65" s="44"/>
    </row>
    <row r="66" spans="1:15" ht="15" thickBot="1" x14ac:dyDescent="0.35">
      <c r="A66" s="4" t="s">
        <v>129</v>
      </c>
      <c r="B66" s="7" t="s">
        <v>113</v>
      </c>
      <c r="C66" s="26"/>
      <c r="D66" s="26"/>
      <c r="E66" s="26"/>
      <c r="F66" s="3">
        <f t="shared" si="116"/>
        <v>0</v>
      </c>
      <c r="G66" s="3">
        <f t="shared" si="117"/>
        <v>0</v>
      </c>
      <c r="H66" s="26"/>
      <c r="I66" s="3">
        <f t="shared" si="118"/>
        <v>0</v>
      </c>
      <c r="J66" s="3">
        <f t="shared" si="119"/>
        <v>0</v>
      </c>
      <c r="K66" s="3">
        <v>120</v>
      </c>
      <c r="L66" s="3">
        <f t="shared" si="120"/>
        <v>0</v>
      </c>
      <c r="M66" s="3">
        <f t="shared" si="121"/>
        <v>0</v>
      </c>
      <c r="N66" s="26"/>
      <c r="O66" s="44"/>
    </row>
    <row r="67" spans="1:15" ht="15" thickBot="1" x14ac:dyDescent="0.35">
      <c r="A67" s="4" t="s">
        <v>130</v>
      </c>
      <c r="B67" s="7" t="s">
        <v>82</v>
      </c>
      <c r="C67" s="26"/>
      <c r="D67" s="26"/>
      <c r="E67" s="26"/>
      <c r="F67" s="3">
        <f t="shared" si="92"/>
        <v>0</v>
      </c>
      <c r="G67" s="3">
        <f t="shared" si="93"/>
        <v>0</v>
      </c>
      <c r="H67" s="26"/>
      <c r="I67" s="3">
        <f t="shared" si="94"/>
        <v>0</v>
      </c>
      <c r="J67" s="3">
        <f t="shared" si="95"/>
        <v>0</v>
      </c>
      <c r="K67" s="3">
        <v>120</v>
      </c>
      <c r="L67" s="3">
        <f t="shared" si="96"/>
        <v>0</v>
      </c>
      <c r="M67" s="3">
        <f t="shared" si="97"/>
        <v>0</v>
      </c>
      <c r="N67" s="26"/>
      <c r="O67" s="44"/>
    </row>
    <row r="68" spans="1:15" ht="15" thickBot="1" x14ac:dyDescent="0.35">
      <c r="A68" s="4" t="s">
        <v>131</v>
      </c>
      <c r="B68" s="7" t="s">
        <v>141</v>
      </c>
      <c r="C68" s="26"/>
      <c r="D68" s="26"/>
      <c r="E68" s="26"/>
      <c r="F68" s="3">
        <f t="shared" ref="F68:F69" si="122">ROUND((D68*E68),1)</f>
        <v>0</v>
      </c>
      <c r="G68" s="3">
        <f t="shared" ref="G68:G69" si="123">ROUND((F68/8),1)</f>
        <v>0</v>
      </c>
      <c r="H68" s="26"/>
      <c r="I68" s="3">
        <f t="shared" ref="I68:I69" si="124">ROUND((D68*H68),1)</f>
        <v>0</v>
      </c>
      <c r="J68" s="3">
        <f t="shared" ref="J68:J69" si="125">ROUND((I68/8),1)</f>
        <v>0</v>
      </c>
      <c r="K68" s="3">
        <v>120</v>
      </c>
      <c r="L68" s="3">
        <f t="shared" ref="L68:L69" si="126">ROUND((G68/K68*100),1)</f>
        <v>0</v>
      </c>
      <c r="M68" s="3">
        <f t="shared" ref="M68:M69" si="127">ROUND((J68/K68*100),1)</f>
        <v>0</v>
      </c>
      <c r="N68" s="26"/>
      <c r="O68" s="44"/>
    </row>
    <row r="69" spans="1:15" ht="15" thickBot="1" x14ac:dyDescent="0.35">
      <c r="A69" s="4" t="s">
        <v>132</v>
      </c>
      <c r="B69" s="7" t="s">
        <v>83</v>
      </c>
      <c r="C69" s="26"/>
      <c r="D69" s="26"/>
      <c r="E69" s="26"/>
      <c r="F69" s="3">
        <f t="shared" si="122"/>
        <v>0</v>
      </c>
      <c r="G69" s="3">
        <f t="shared" si="123"/>
        <v>0</v>
      </c>
      <c r="H69" s="26"/>
      <c r="I69" s="3">
        <f t="shared" si="124"/>
        <v>0</v>
      </c>
      <c r="J69" s="3">
        <f t="shared" si="125"/>
        <v>0</v>
      </c>
      <c r="K69" s="3">
        <v>120</v>
      </c>
      <c r="L69" s="3">
        <f t="shared" si="126"/>
        <v>0</v>
      </c>
      <c r="M69" s="3">
        <f t="shared" si="127"/>
        <v>0</v>
      </c>
      <c r="N69" s="26"/>
      <c r="O69" s="44"/>
    </row>
    <row r="70" spans="1:15" ht="15" thickBot="1" x14ac:dyDescent="0.35">
      <c r="A70" s="4" t="s">
        <v>155</v>
      </c>
      <c r="B70" s="7" t="s">
        <v>156</v>
      </c>
      <c r="C70" s="26"/>
      <c r="D70" s="26"/>
      <c r="E70" s="26"/>
      <c r="F70" s="3">
        <f t="shared" ref="F70" si="128">ROUND((D70*E70),1)</f>
        <v>0</v>
      </c>
      <c r="G70" s="3">
        <f t="shared" ref="G70" si="129">ROUND((F70/8),1)</f>
        <v>0</v>
      </c>
      <c r="H70" s="26"/>
      <c r="I70" s="3">
        <f t="shared" ref="I70" si="130">ROUND((D70*H70),1)</f>
        <v>0</v>
      </c>
      <c r="J70" s="3">
        <f t="shared" ref="J70" si="131">ROUND((I70/8),1)</f>
        <v>0</v>
      </c>
      <c r="K70" s="3">
        <v>120</v>
      </c>
      <c r="L70" s="3">
        <f t="shared" ref="L70" si="132">ROUND((G70/K70*100),1)</f>
        <v>0</v>
      </c>
      <c r="M70" s="3">
        <f t="shared" ref="M70" si="133">ROUND((J70/K70*100),1)</f>
        <v>0</v>
      </c>
      <c r="N70" s="26"/>
      <c r="O70" s="44"/>
    </row>
    <row r="71" spans="1:15" ht="15" thickBot="1" x14ac:dyDescent="0.35">
      <c r="A71" s="4" t="s">
        <v>157</v>
      </c>
      <c r="B71" s="7" t="s">
        <v>142</v>
      </c>
      <c r="C71" s="26"/>
      <c r="D71" s="26"/>
      <c r="E71" s="26"/>
      <c r="F71" s="3">
        <f t="shared" si="92"/>
        <v>0</v>
      </c>
      <c r="G71" s="3">
        <f t="shared" si="93"/>
        <v>0</v>
      </c>
      <c r="H71" s="26"/>
      <c r="I71" s="3">
        <f t="shared" si="94"/>
        <v>0</v>
      </c>
      <c r="J71" s="3">
        <f t="shared" si="95"/>
        <v>0</v>
      </c>
      <c r="K71" s="3">
        <v>120</v>
      </c>
      <c r="L71" s="3">
        <f t="shared" si="96"/>
        <v>0</v>
      </c>
      <c r="M71" s="3">
        <f t="shared" si="97"/>
        <v>0</v>
      </c>
      <c r="N71" s="26"/>
      <c r="O71" s="44"/>
    </row>
    <row r="72" spans="1:15" ht="15" thickBot="1" x14ac:dyDescent="0.35">
      <c r="A72" s="16">
        <v>6</v>
      </c>
      <c r="B72" s="34" t="s">
        <v>84</v>
      </c>
      <c r="C72" s="25"/>
      <c r="D72" s="25"/>
      <c r="E72" s="25"/>
      <c r="F72" s="18"/>
      <c r="G72" s="18"/>
      <c r="H72" s="25"/>
      <c r="I72" s="18"/>
      <c r="J72" s="18"/>
      <c r="K72" s="18"/>
      <c r="L72" s="18"/>
      <c r="M72" s="18"/>
      <c r="N72" s="25"/>
      <c r="O72" s="43"/>
    </row>
    <row r="73" spans="1:15" ht="15" thickBot="1" x14ac:dyDescent="0.35">
      <c r="A73" s="33" t="s">
        <v>72</v>
      </c>
      <c r="B73" s="36" t="s">
        <v>144</v>
      </c>
      <c r="C73" s="26"/>
      <c r="D73" s="26"/>
      <c r="E73" s="26"/>
      <c r="F73" s="3">
        <f t="shared" si="92"/>
        <v>0</v>
      </c>
      <c r="G73" s="3">
        <f t="shared" si="93"/>
        <v>0</v>
      </c>
      <c r="H73" s="26"/>
      <c r="I73" s="3">
        <f t="shared" si="94"/>
        <v>0</v>
      </c>
      <c r="J73" s="3">
        <f t="shared" si="95"/>
        <v>0</v>
      </c>
      <c r="K73" s="3">
        <v>120</v>
      </c>
      <c r="L73" s="3">
        <f t="shared" si="96"/>
        <v>0</v>
      </c>
      <c r="M73" s="3">
        <f t="shared" si="97"/>
        <v>0</v>
      </c>
      <c r="N73" s="26"/>
      <c r="O73" s="44"/>
    </row>
    <row r="74" spans="1:15" ht="15" thickBot="1" x14ac:dyDescent="0.35">
      <c r="A74" s="33" t="s">
        <v>73</v>
      </c>
      <c r="B74" s="36" t="s">
        <v>133</v>
      </c>
      <c r="C74" s="26"/>
      <c r="D74" s="26"/>
      <c r="E74" s="26"/>
      <c r="F74" s="3">
        <f t="shared" si="92"/>
        <v>0</v>
      </c>
      <c r="G74" s="3">
        <f t="shared" si="93"/>
        <v>0</v>
      </c>
      <c r="H74" s="26"/>
      <c r="I74" s="3">
        <f t="shared" si="94"/>
        <v>0</v>
      </c>
      <c r="J74" s="3">
        <f t="shared" si="95"/>
        <v>0</v>
      </c>
      <c r="K74" s="3">
        <v>120</v>
      </c>
      <c r="L74" s="3">
        <f t="shared" si="96"/>
        <v>0</v>
      </c>
      <c r="M74" s="3">
        <f t="shared" si="97"/>
        <v>0</v>
      </c>
      <c r="N74" s="26"/>
      <c r="O74" s="44"/>
    </row>
    <row r="75" spans="1:15" ht="15" thickBot="1" x14ac:dyDescent="0.35">
      <c r="A75" s="33" t="s">
        <v>74</v>
      </c>
      <c r="B75" s="36" t="s">
        <v>145</v>
      </c>
      <c r="C75" s="26"/>
      <c r="D75" s="26"/>
      <c r="E75" s="26"/>
      <c r="F75" s="3">
        <f t="shared" si="92"/>
        <v>0</v>
      </c>
      <c r="G75" s="3">
        <f t="shared" si="93"/>
        <v>0</v>
      </c>
      <c r="H75" s="26"/>
      <c r="I75" s="3">
        <f t="shared" si="94"/>
        <v>0</v>
      </c>
      <c r="J75" s="3">
        <f t="shared" si="95"/>
        <v>0</v>
      </c>
      <c r="K75" s="3">
        <v>120</v>
      </c>
      <c r="L75" s="3">
        <f t="shared" si="96"/>
        <v>0</v>
      </c>
      <c r="M75" s="3">
        <f t="shared" si="97"/>
        <v>0</v>
      </c>
      <c r="N75" s="26"/>
      <c r="O75" s="44"/>
    </row>
    <row r="76" spans="1:15" s="1" customFormat="1" ht="15" thickBot="1" x14ac:dyDescent="0.35">
      <c r="A76" s="33" t="s">
        <v>75</v>
      </c>
      <c r="B76" s="36" t="s">
        <v>85</v>
      </c>
      <c r="C76" s="26"/>
      <c r="D76" s="26"/>
      <c r="E76" s="26"/>
      <c r="F76" s="3">
        <f t="shared" si="92"/>
        <v>0</v>
      </c>
      <c r="G76" s="3">
        <f t="shared" si="93"/>
        <v>0</v>
      </c>
      <c r="H76" s="26"/>
      <c r="I76" s="3">
        <f t="shared" si="94"/>
        <v>0</v>
      </c>
      <c r="J76" s="3">
        <f t="shared" si="95"/>
        <v>0</v>
      </c>
      <c r="K76" s="3">
        <v>120</v>
      </c>
      <c r="L76" s="3">
        <f t="shared" si="96"/>
        <v>0</v>
      </c>
      <c r="M76" s="3">
        <f t="shared" si="97"/>
        <v>0</v>
      </c>
      <c r="N76" s="26"/>
      <c r="O76" s="44"/>
    </row>
    <row r="77" spans="1:15" s="1" customFormat="1" ht="27" thickBot="1" x14ac:dyDescent="0.35">
      <c r="A77" s="33" t="s">
        <v>134</v>
      </c>
      <c r="B77" s="36" t="s">
        <v>146</v>
      </c>
      <c r="C77" s="26"/>
      <c r="D77" s="26"/>
      <c r="E77" s="26"/>
      <c r="F77" s="3">
        <f t="shared" si="92"/>
        <v>0</v>
      </c>
      <c r="G77" s="3">
        <f t="shared" si="93"/>
        <v>0</v>
      </c>
      <c r="H77" s="26"/>
      <c r="I77" s="3">
        <f t="shared" si="94"/>
        <v>0</v>
      </c>
      <c r="J77" s="3">
        <f t="shared" si="95"/>
        <v>0</v>
      </c>
      <c r="K77" s="3">
        <v>120</v>
      </c>
      <c r="L77" s="3">
        <f t="shared" si="96"/>
        <v>0</v>
      </c>
      <c r="M77" s="3">
        <f t="shared" si="97"/>
        <v>0</v>
      </c>
      <c r="N77" s="26"/>
      <c r="O77" s="44"/>
    </row>
    <row r="78" spans="1:15" s="1" customFormat="1" ht="15" thickBot="1" x14ac:dyDescent="0.35">
      <c r="A78" s="33" t="s">
        <v>148</v>
      </c>
      <c r="B78" s="36" t="s">
        <v>147</v>
      </c>
      <c r="C78" s="26"/>
      <c r="D78" s="26"/>
      <c r="E78" s="26"/>
      <c r="F78" s="3">
        <f t="shared" ref="F78" si="134">ROUND((D78*E78),1)</f>
        <v>0</v>
      </c>
      <c r="G78" s="3">
        <f t="shared" ref="G78" si="135">ROUND((F78/8),1)</f>
        <v>0</v>
      </c>
      <c r="H78" s="26"/>
      <c r="I78" s="3">
        <f t="shared" ref="I78" si="136">ROUND((D78*H78),1)</f>
        <v>0</v>
      </c>
      <c r="J78" s="3">
        <f t="shared" ref="J78" si="137">ROUND((I78/8),1)</f>
        <v>0</v>
      </c>
      <c r="K78" s="3">
        <v>120</v>
      </c>
      <c r="L78" s="3">
        <f t="shared" ref="L78" si="138">ROUND((G78/K78*100),1)</f>
        <v>0</v>
      </c>
      <c r="M78" s="3">
        <f t="shared" ref="M78" si="139">ROUND((J78/K78*100),1)</f>
        <v>0</v>
      </c>
      <c r="N78" s="26"/>
      <c r="O78" s="44"/>
    </row>
    <row r="79" spans="1:15" ht="15" thickBot="1" x14ac:dyDescent="0.35">
      <c r="A79" s="16"/>
      <c r="B79" s="35" t="s">
        <v>86</v>
      </c>
      <c r="C79" s="25"/>
      <c r="D79" s="25"/>
      <c r="E79" s="25"/>
      <c r="F79" s="18">
        <f>SUM(F4:F78)</f>
        <v>0</v>
      </c>
      <c r="G79" s="18">
        <f>SUM(G4:G78)</f>
        <v>0</v>
      </c>
      <c r="H79" s="25"/>
      <c r="I79" s="18">
        <f>SUM(I4:I78)</f>
        <v>0</v>
      </c>
      <c r="J79" s="18">
        <f>SUM(J4:J78)</f>
        <v>0</v>
      </c>
      <c r="K79" s="18"/>
      <c r="L79" s="18">
        <f>SUM(L4:L78)</f>
        <v>0</v>
      </c>
      <c r="M79" s="18">
        <f>SUM(M4:M78)</f>
        <v>0</v>
      </c>
      <c r="N79" s="25"/>
      <c r="O79" s="43"/>
    </row>
    <row r="80" spans="1:15" ht="15" thickBot="1" x14ac:dyDescent="0.35">
      <c r="A80" s="16">
        <v>7</v>
      </c>
      <c r="B80" s="8" t="s">
        <v>76</v>
      </c>
      <c r="C80" s="25"/>
      <c r="D80" s="25"/>
      <c r="E80" s="25"/>
      <c r="F80" s="18"/>
      <c r="G80" s="18"/>
      <c r="H80" s="25"/>
      <c r="I80" s="18"/>
      <c r="J80" s="18"/>
      <c r="K80" s="18"/>
      <c r="L80" s="18"/>
      <c r="M80" s="18"/>
      <c r="N80" s="25"/>
      <c r="O80" s="43"/>
    </row>
    <row r="81" spans="1:15" ht="15" thickBot="1" x14ac:dyDescent="0.35">
      <c r="A81" s="4" t="s">
        <v>87</v>
      </c>
      <c r="B81" s="37" t="s">
        <v>149</v>
      </c>
      <c r="C81" s="26"/>
      <c r="D81" s="26"/>
      <c r="E81" s="26"/>
      <c r="F81" s="19">
        <f>$F$79*D81/100</f>
        <v>0</v>
      </c>
      <c r="G81" s="19">
        <f>$G$79*D81/100</f>
        <v>0</v>
      </c>
      <c r="H81" s="26"/>
      <c r="I81" s="19">
        <f>$I$79*D81/100</f>
        <v>0</v>
      </c>
      <c r="J81" s="19">
        <f>$J$79*D81/100</f>
        <v>0</v>
      </c>
      <c r="K81" s="3"/>
      <c r="L81" s="19">
        <f>$L$79*D81/100</f>
        <v>0</v>
      </c>
      <c r="M81" s="19">
        <f>$M$79*D81/100</f>
        <v>0</v>
      </c>
      <c r="N81" s="26"/>
      <c r="O81" s="44"/>
    </row>
    <row r="82" spans="1:15" ht="15" thickBot="1" x14ac:dyDescent="0.35">
      <c r="A82" s="4" t="s">
        <v>88</v>
      </c>
      <c r="B82" s="38" t="s">
        <v>150</v>
      </c>
      <c r="C82" s="26"/>
      <c r="D82" s="26"/>
      <c r="E82" s="26"/>
      <c r="F82" s="19">
        <f>$F$79*D82/100</f>
        <v>0</v>
      </c>
      <c r="G82" s="19">
        <f>$G$79*D82/100</f>
        <v>0</v>
      </c>
      <c r="H82" s="26"/>
      <c r="I82" s="19">
        <f t="shared" ref="I82:I84" si="140">$I$79*D82/100</f>
        <v>0</v>
      </c>
      <c r="J82" s="19">
        <f t="shared" ref="J82:J84" si="141">$J$79*D82/100</f>
        <v>0</v>
      </c>
      <c r="K82" s="3"/>
      <c r="L82" s="19">
        <f>$L$79*D82/100</f>
        <v>0</v>
      </c>
      <c r="M82" s="19">
        <f>$M$79*D82/100</f>
        <v>0</v>
      </c>
      <c r="N82" s="26"/>
      <c r="O82" s="44"/>
    </row>
    <row r="83" spans="1:15" ht="15" thickBot="1" x14ac:dyDescent="0.35">
      <c r="A83" s="4" t="s">
        <v>89</v>
      </c>
      <c r="B83" s="7" t="s">
        <v>77</v>
      </c>
      <c r="C83" s="26"/>
      <c r="D83" s="26"/>
      <c r="E83" s="26"/>
      <c r="F83" s="19">
        <f t="shared" ref="F83:F84" si="142">$F$79*D83/100</f>
        <v>0</v>
      </c>
      <c r="G83" s="19">
        <f t="shared" ref="G83:G84" si="143">$G$79*D83/100</f>
        <v>0</v>
      </c>
      <c r="H83" s="26"/>
      <c r="I83" s="19">
        <f t="shared" si="140"/>
        <v>0</v>
      </c>
      <c r="J83" s="19">
        <f t="shared" si="141"/>
        <v>0</v>
      </c>
      <c r="K83" s="3"/>
      <c r="L83" s="19">
        <f>$L$79*D83/100</f>
        <v>0</v>
      </c>
      <c r="M83" s="19">
        <f>$M$79*D83/100</f>
        <v>0</v>
      </c>
      <c r="N83" s="26"/>
      <c r="O83" s="44"/>
    </row>
    <row r="84" spans="1:15" ht="15" thickBot="1" x14ac:dyDescent="0.35">
      <c r="A84" s="4" t="s">
        <v>90</v>
      </c>
      <c r="B84" s="7" t="s">
        <v>78</v>
      </c>
      <c r="C84" s="26"/>
      <c r="D84" s="26"/>
      <c r="E84" s="26"/>
      <c r="F84" s="19">
        <f t="shared" si="142"/>
        <v>0</v>
      </c>
      <c r="G84" s="19">
        <f t="shared" si="143"/>
        <v>0</v>
      </c>
      <c r="H84" s="26"/>
      <c r="I84" s="19">
        <f t="shared" si="140"/>
        <v>0</v>
      </c>
      <c r="J84" s="19">
        <f t="shared" si="141"/>
        <v>0</v>
      </c>
      <c r="K84" s="3"/>
      <c r="L84" s="19">
        <f>$L$79*D84/100</f>
        <v>0</v>
      </c>
      <c r="M84" s="19">
        <f>$M$79*D84/100</f>
        <v>0</v>
      </c>
      <c r="N84" s="26"/>
      <c r="O84" s="44"/>
    </row>
    <row r="85" spans="1:15" ht="15" thickBot="1" x14ac:dyDescent="0.35">
      <c r="A85" s="4"/>
      <c r="B85" s="15" t="s">
        <v>91</v>
      </c>
      <c r="C85" s="26"/>
      <c r="D85" s="26"/>
      <c r="E85" s="26"/>
      <c r="F85" s="19">
        <f>F79+F81+F82+F83+F84+F3</f>
        <v>0</v>
      </c>
      <c r="G85" s="19">
        <f>G79+G81+G82+G83+G84+G3</f>
        <v>0</v>
      </c>
      <c r="H85" s="26"/>
      <c r="I85" s="19">
        <f>I79+I81+I82+I83+I84+I3</f>
        <v>0</v>
      </c>
      <c r="J85" s="19">
        <f>J79+J81+J82+J83+J84+J3</f>
        <v>0</v>
      </c>
      <c r="K85" s="3"/>
      <c r="L85" s="19">
        <f>L79+L81+L82+L83+L84+L3</f>
        <v>0</v>
      </c>
      <c r="M85" s="19">
        <f>M79+M81+M82+M83+M84+M3</f>
        <v>0</v>
      </c>
      <c r="N85" s="26"/>
      <c r="O85" s="44"/>
    </row>
    <row r="88" spans="1:15" x14ac:dyDescent="0.3">
      <c r="B88" s="9" t="s">
        <v>135</v>
      </c>
    </row>
    <row r="89" spans="1:15" x14ac:dyDescent="0.3">
      <c r="B89" s="9" t="s">
        <v>158</v>
      </c>
    </row>
    <row r="90" spans="1:15" x14ac:dyDescent="0.3">
      <c r="B90" s="9" t="s">
        <v>159</v>
      </c>
    </row>
    <row r="91" spans="1:15" x14ac:dyDescent="0.3">
      <c r="B91" s="9" t="s">
        <v>160</v>
      </c>
    </row>
    <row r="92" spans="1:15" x14ac:dyDescent="0.3">
      <c r="B92" s="39" t="s">
        <v>161</v>
      </c>
      <c r="C92" s="40"/>
      <c r="D92" s="40"/>
      <c r="E92" s="40"/>
      <c r="F92" s="1"/>
      <c r="G92" s="1"/>
      <c r="H92" s="40"/>
    </row>
    <row r="93" spans="1:15" x14ac:dyDescent="0.3">
      <c r="B93" s="9" t="s">
        <v>151</v>
      </c>
    </row>
  </sheetData>
  <sheetProtection sheet="1" objects="1" scenarios="1"/>
  <protectedRanges>
    <protectedRange sqref="N3:O104" name="Диапазон5"/>
    <protectedRange sqref="B3:B268" name="Диапазон4"/>
    <protectedRange sqref="C3:E87" name="Диапазон3"/>
    <protectedRange sqref="H2:H92" name="Диапазон2"/>
    <protectedRange sqref="D3:E112" name="Диапазон1"/>
  </protectedRanges>
  <mergeCells count="10">
    <mergeCell ref="A1:A2"/>
    <mergeCell ref="L1:L2"/>
    <mergeCell ref="M1:M2"/>
    <mergeCell ref="N1:N2"/>
    <mergeCell ref="O1:O2"/>
    <mergeCell ref="E1:G1"/>
    <mergeCell ref="H1:J1"/>
    <mergeCell ref="C1:D1"/>
    <mergeCell ref="B1:B2"/>
    <mergeCell ref="K1:K2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B1C0C2-5B4C-4953-B631-8CBA1561388E}">
  <dimension ref="A2:C7"/>
  <sheetViews>
    <sheetView workbookViewId="0">
      <selection activeCell="G7" sqref="G7"/>
    </sheetView>
  </sheetViews>
  <sheetFormatPr defaultRowHeight="14.4" x14ac:dyDescent="0.3"/>
  <cols>
    <col min="1" max="1" width="23.21875" customWidth="1"/>
    <col min="3" max="3" width="12.44140625" customWidth="1"/>
  </cols>
  <sheetData>
    <row r="2" spans="1:3" ht="15" thickBot="1" x14ac:dyDescent="0.35"/>
    <row r="3" spans="1:3" ht="40.200000000000003" thickBot="1" x14ac:dyDescent="0.35">
      <c r="A3" s="20" t="s">
        <v>105</v>
      </c>
      <c r="B3" s="21" t="s">
        <v>106</v>
      </c>
      <c r="C3" s="22" t="s">
        <v>107</v>
      </c>
    </row>
    <row r="4" spans="1:3" ht="27" thickBot="1" x14ac:dyDescent="0.35">
      <c r="A4" s="17" t="s">
        <v>16</v>
      </c>
    </row>
    <row r="5" spans="1:3" ht="27" thickBot="1" x14ac:dyDescent="0.35">
      <c r="A5" s="2" t="s">
        <v>19</v>
      </c>
      <c r="B5" t="s">
        <v>108</v>
      </c>
      <c r="C5">
        <v>223.2</v>
      </c>
    </row>
    <row r="6" spans="1:3" ht="15" thickBot="1" x14ac:dyDescent="0.35">
      <c r="A6" s="2" t="s">
        <v>21</v>
      </c>
      <c r="B6" t="s">
        <v>109</v>
      </c>
      <c r="C6">
        <v>22</v>
      </c>
    </row>
    <row r="7" spans="1:3" ht="27" thickBot="1" x14ac:dyDescent="0.35">
      <c r="A7" s="2" t="s">
        <v>23</v>
      </c>
      <c r="B7" t="s">
        <v>109</v>
      </c>
      <c r="C7">
        <v>223.45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BD1E87-C8DF-4084-AED8-81BC49F505B8}">
  <dimension ref="A5:J7"/>
  <sheetViews>
    <sheetView workbookViewId="0">
      <selection activeCell="C13" sqref="C13"/>
    </sheetView>
  </sheetViews>
  <sheetFormatPr defaultRowHeight="14.4" x14ac:dyDescent="0.3"/>
  <sheetData>
    <row r="5" spans="1:10" ht="15" thickBot="1" x14ac:dyDescent="0.35"/>
    <row r="6" spans="1:10" ht="15" thickBot="1" x14ac:dyDescent="0.35">
      <c r="A6" s="58" t="s">
        <v>105</v>
      </c>
      <c r="B6" s="60" t="s">
        <v>95</v>
      </c>
      <c r="C6" s="61"/>
      <c r="D6" s="58" t="s">
        <v>98</v>
      </c>
      <c r="E6" s="62" t="s">
        <v>97</v>
      </c>
      <c r="F6" s="63"/>
      <c r="G6" s="58" t="s">
        <v>101</v>
      </c>
      <c r="H6" s="58" t="s">
        <v>102</v>
      </c>
      <c r="I6" s="58" t="s">
        <v>103</v>
      </c>
      <c r="J6" s="58" t="s">
        <v>104</v>
      </c>
    </row>
    <row r="7" spans="1:10" ht="40.200000000000003" thickBot="1" x14ac:dyDescent="0.35">
      <c r="A7" s="59"/>
      <c r="B7" s="21" t="s">
        <v>106</v>
      </c>
      <c r="C7" s="21" t="s">
        <v>96</v>
      </c>
      <c r="D7" s="59"/>
      <c r="E7" s="7" t="s">
        <v>99</v>
      </c>
      <c r="F7" s="7" t="s">
        <v>100</v>
      </c>
      <c r="G7" s="59"/>
      <c r="H7" s="59"/>
      <c r="I7" s="59"/>
      <c r="J7" s="59"/>
    </row>
  </sheetData>
  <mergeCells count="8">
    <mergeCell ref="I6:I7"/>
    <mergeCell ref="J6:J7"/>
    <mergeCell ref="A6:A7"/>
    <mergeCell ref="B6:C6"/>
    <mergeCell ref="D6:D7"/>
    <mergeCell ref="E6:F6"/>
    <mergeCell ref="G6:G7"/>
    <mergeCell ref="H6:H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Elena Grabar</cp:lastModifiedBy>
  <cp:lastPrinted>2019-09-18T05:25:23Z</cp:lastPrinted>
  <dcterms:created xsi:type="dcterms:W3CDTF">2019-09-17T08:36:57Z</dcterms:created>
  <dcterms:modified xsi:type="dcterms:W3CDTF">2023-10-01T09:46:36Z</dcterms:modified>
</cp:coreProperties>
</file>